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832760\Downloads\"/>
    </mc:Choice>
  </mc:AlternateContent>
  <xr:revisionPtr revIDLastSave="0" documentId="13_ncr:1_{132147EB-94E4-4573-8F2E-3B0082B9CBF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実態把握票" sheetId="1" r:id="rId1"/>
    <sheet name="データシート" sheetId="2" r:id="rId2"/>
  </sheets>
  <definedNames>
    <definedName name="_xlnm.Print_Area" localSheetId="1">データシート!$A$1:$I$39</definedName>
    <definedName name="_xlnm.Print_Area" localSheetId="0">実態把握票!$A$1:$S$63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K15" i="2" l="1"/>
  <c r="F2" i="2"/>
  <c r="F1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E6" i="2"/>
  <c r="E7" i="2"/>
  <c r="E8" i="2"/>
  <c r="E9" i="2"/>
  <c r="E10" i="2"/>
  <c r="E11" i="2"/>
  <c r="E12" i="2"/>
  <c r="E13" i="2"/>
  <c r="E14" i="2"/>
  <c r="D13" i="2"/>
  <c r="D14" i="2"/>
  <c r="B1" i="2"/>
  <c r="D12" i="2"/>
  <c r="D11" i="2"/>
  <c r="D10" i="2"/>
  <c r="D9" i="2"/>
  <c r="D8" i="2"/>
  <c r="D7" i="2"/>
  <c r="D6" i="2"/>
  <c r="H11" i="2" l="1"/>
  <c r="I11" i="2" s="1"/>
  <c r="H6" i="2"/>
  <c r="I6" i="2" s="1"/>
  <c r="H12" i="2"/>
  <c r="I12" i="2" s="1"/>
  <c r="H14" i="2"/>
  <c r="I14" i="2" s="1"/>
  <c r="H10" i="2"/>
  <c r="I10" i="2" s="1"/>
  <c r="H9" i="2"/>
  <c r="I9" i="2" s="1"/>
  <c r="H8" i="2"/>
  <c r="I8" i="2" s="1"/>
  <c r="H7" i="2"/>
  <c r="I7" i="2" s="1"/>
  <c r="H13" i="2"/>
  <c r="I13" i="2" s="1"/>
  <c r="E15" i="2"/>
  <c r="D15" i="2"/>
  <c r="G15" i="2"/>
  <c r="F15" i="2"/>
  <c r="H15" i="2" l="1"/>
  <c r="I15" i="2" s="1"/>
</calcChain>
</file>

<file path=xl/sharedStrings.xml><?xml version="1.0" encoding="utf-8"?>
<sst xmlns="http://schemas.openxmlformats.org/spreadsheetml/2006/main" count="116" uniqueCount="95">
  <si>
    <t>コミュニケーション領域</t>
    <rPh sb="9" eb="11">
      <t>リョウイキ</t>
    </rPh>
    <phoneticPr fontId="1"/>
  </si>
  <si>
    <t>受容言語</t>
    <rPh sb="0" eb="2">
      <t>ジュヨウ</t>
    </rPh>
    <rPh sb="2" eb="4">
      <t>ゲンゴ</t>
    </rPh>
    <phoneticPr fontId="1"/>
  </si>
  <si>
    <t>表出言語</t>
    <rPh sb="0" eb="2">
      <t>ヒョウシュツ</t>
    </rPh>
    <rPh sb="2" eb="4">
      <t>ゲンゴ</t>
    </rPh>
    <phoneticPr fontId="1"/>
  </si>
  <si>
    <t>読み書き</t>
    <rPh sb="0" eb="1">
      <t>ヨ</t>
    </rPh>
    <rPh sb="2" eb="3">
      <t>カ</t>
    </rPh>
    <phoneticPr fontId="1"/>
  </si>
  <si>
    <t>日常生活スキル領域</t>
    <rPh sb="0" eb="2">
      <t>ニチジョウ</t>
    </rPh>
    <rPh sb="2" eb="4">
      <t>セイカツ</t>
    </rPh>
    <rPh sb="7" eb="9">
      <t>リョウイキ</t>
    </rPh>
    <phoneticPr fontId="1"/>
  </si>
  <si>
    <t>身辺自立</t>
    <rPh sb="0" eb="2">
      <t>シンペン</t>
    </rPh>
    <rPh sb="2" eb="4">
      <t>ジリツ</t>
    </rPh>
    <phoneticPr fontId="1"/>
  </si>
  <si>
    <t>１度に３つの指示に従う</t>
    <rPh sb="1" eb="2">
      <t>ド</t>
    </rPh>
    <rPh sb="6" eb="8">
      <t>シジ</t>
    </rPh>
    <rPh sb="9" eb="10">
      <t>シタガ</t>
    </rPh>
    <phoneticPr fontId="1"/>
  </si>
  <si>
    <t>自分の部屋だけでなく、他の１つ以上の部屋の掃除をする</t>
    <rPh sb="0" eb="2">
      <t>ジブン</t>
    </rPh>
    <rPh sb="3" eb="5">
      <t>ヘヤ</t>
    </rPh>
    <rPh sb="11" eb="12">
      <t>タ</t>
    </rPh>
    <rPh sb="15" eb="17">
      <t>イジョウ</t>
    </rPh>
    <rPh sb="18" eb="20">
      <t>ヘヤ</t>
    </rPh>
    <rPh sb="21" eb="23">
      <t>ソウジ</t>
    </rPh>
    <phoneticPr fontId="1"/>
  </si>
  <si>
    <t>計量が必要な調理ができる</t>
    <rPh sb="0" eb="2">
      <t>ケイリョウ</t>
    </rPh>
    <rPh sb="3" eb="5">
      <t>ヒツヨウ</t>
    </rPh>
    <rPh sb="6" eb="8">
      <t>チョウリ</t>
    </rPh>
    <phoneticPr fontId="1"/>
  </si>
  <si>
    <t>地域生活</t>
    <rPh sb="0" eb="2">
      <t>チイキ</t>
    </rPh>
    <rPh sb="2" eb="4">
      <t>セイカツ</t>
    </rPh>
    <phoneticPr fontId="1"/>
  </si>
  <si>
    <t>アナログ時計で５分刻みの時刻が読める</t>
    <rPh sb="4" eb="6">
      <t>ドケイ</t>
    </rPh>
    <rPh sb="8" eb="10">
      <t>フンキザ</t>
    </rPh>
    <rPh sb="12" eb="14">
      <t>ジコク</t>
    </rPh>
    <rPh sb="15" eb="16">
      <t>ヨ</t>
    </rPh>
    <phoneticPr fontId="1"/>
  </si>
  <si>
    <t>社会性領域</t>
    <rPh sb="0" eb="3">
      <t>シャカイセイ</t>
    </rPh>
    <rPh sb="3" eb="5">
      <t>リョウイキ</t>
    </rPh>
    <phoneticPr fontId="1"/>
  </si>
  <si>
    <t>対人関係</t>
    <rPh sb="0" eb="2">
      <t>タイジン</t>
    </rPh>
    <rPh sb="2" eb="4">
      <t>カンケイ</t>
    </rPh>
    <phoneticPr fontId="1"/>
  </si>
  <si>
    <t>遊びと余暇</t>
    <rPh sb="0" eb="1">
      <t>アソ</t>
    </rPh>
    <rPh sb="3" eb="5">
      <t>ヨカ</t>
    </rPh>
    <phoneticPr fontId="1"/>
  </si>
  <si>
    <t>よく知っている場所で少なくとも10～15㎞の移動をする
（自転車、公共交通機関）</t>
    <rPh sb="2" eb="3">
      <t>シ</t>
    </rPh>
    <rPh sb="7" eb="9">
      <t>バショ</t>
    </rPh>
    <rPh sb="10" eb="11">
      <t>スク</t>
    </rPh>
    <rPh sb="22" eb="24">
      <t>イドウ</t>
    </rPh>
    <rPh sb="29" eb="32">
      <t>ジテンシャ</t>
    </rPh>
    <rPh sb="33" eb="35">
      <t>コウキョウ</t>
    </rPh>
    <rPh sb="35" eb="37">
      <t>コウツウ</t>
    </rPh>
    <rPh sb="37" eb="39">
      <t>キカン</t>
    </rPh>
    <phoneticPr fontId="1"/>
  </si>
  <si>
    <t>コミュニケ|ション領域</t>
    <rPh sb="9" eb="11">
      <t>リョウイキ</t>
    </rPh>
    <phoneticPr fontId="1"/>
  </si>
  <si>
    <t>事前実態調査シート</t>
    <rPh sb="0" eb="2">
      <t>ジゼン</t>
    </rPh>
    <rPh sb="2" eb="4">
      <t>ジッタイ</t>
    </rPh>
    <rPh sb="4" eb="6">
      <t>チョウサ</t>
    </rPh>
    <phoneticPr fontId="1"/>
  </si>
  <si>
    <t>記入日</t>
    <rPh sb="0" eb="2">
      <t>キニュウ</t>
    </rPh>
    <rPh sb="2" eb="3">
      <t>ビ</t>
    </rPh>
    <phoneticPr fontId="1"/>
  </si>
  <si>
    <t>学校名</t>
    <rPh sb="0" eb="3">
      <t>ガッコウメイ</t>
    </rPh>
    <phoneticPr fontId="1"/>
  </si>
  <si>
    <t>生徒氏名</t>
    <rPh sb="0" eb="2">
      <t>セイト</t>
    </rPh>
    <rPh sb="2" eb="4">
      <t>シメイ</t>
    </rPh>
    <phoneticPr fontId="1"/>
  </si>
  <si>
    <t>記入者名</t>
    <rPh sb="0" eb="3">
      <t>キニュウシャ</t>
    </rPh>
    <rPh sb="3" eb="4">
      <t>メイ</t>
    </rPh>
    <phoneticPr fontId="1"/>
  </si>
  <si>
    <t>２：通常または習慣的にしている　１：時々あるいは部分的にしている　０：全くしていない　ー：不明</t>
    <rPh sb="2" eb="4">
      <t>ツウジョウ</t>
    </rPh>
    <rPh sb="7" eb="10">
      <t>シュウカンテキ</t>
    </rPh>
    <rPh sb="18" eb="20">
      <t>トキドキ</t>
    </rPh>
    <rPh sb="24" eb="27">
      <t>ブブンテキ</t>
    </rPh>
    <rPh sb="35" eb="36">
      <t>マッタ</t>
    </rPh>
    <rPh sb="45" eb="47">
      <t>フメイ</t>
    </rPh>
    <phoneticPr fontId="1"/>
  </si>
  <si>
    <t>－</t>
    <phoneticPr fontId="1"/>
  </si>
  <si>
    <t>複雑なゲームやスポーツのルールを守る
（サッカー、バスケットボールなど）</t>
    <rPh sb="0" eb="2">
      <t>フクザツ</t>
    </rPh>
    <rPh sb="16" eb="17">
      <t>マモ</t>
    </rPh>
    <phoneticPr fontId="1"/>
  </si>
  <si>
    <t>家　　事</t>
    <rPh sb="0" eb="1">
      <t>イエ</t>
    </rPh>
    <rPh sb="3" eb="4">
      <t>コト</t>
    </rPh>
    <phoneticPr fontId="1"/>
  </si>
  <si>
    <t>〇</t>
    <phoneticPr fontId="1"/>
  </si>
  <si>
    <t>家事</t>
    <phoneticPr fontId="1"/>
  </si>
  <si>
    <t>コーピングスキル</t>
    <phoneticPr fontId="1"/>
  </si>
  <si>
    <t>地域生活(つづき)</t>
    <rPh sb="0" eb="2">
      <t>チイキ</t>
    </rPh>
    <rPh sb="2" eb="4">
      <t>セイカツ</t>
    </rPh>
    <phoneticPr fontId="1"/>
  </si>
  <si>
    <t>日常生活スキル領域(続き)</t>
    <rPh sb="10" eb="11">
      <t>ツヅ</t>
    </rPh>
    <phoneticPr fontId="1"/>
  </si>
  <si>
    <t>学校名</t>
    <rPh sb="0" eb="2">
      <t>ガッコウ</t>
    </rPh>
    <rPh sb="2" eb="3">
      <t>メイ</t>
    </rPh>
    <phoneticPr fontId="1"/>
  </si>
  <si>
    <t>氏　名</t>
    <rPh sb="0" eb="1">
      <t>シ</t>
    </rPh>
    <rPh sb="2" eb="3">
      <t>ナ</t>
    </rPh>
    <phoneticPr fontId="1"/>
  </si>
  <si>
    <t>％</t>
    <phoneticPr fontId="1"/>
  </si>
  <si>
    <t>どのように話を聞き、注意を払い、理解しているか</t>
    <rPh sb="5" eb="6">
      <t>ハナシ</t>
    </rPh>
    <rPh sb="7" eb="8">
      <t>キ</t>
    </rPh>
    <rPh sb="10" eb="12">
      <t>チュウイ</t>
    </rPh>
    <rPh sb="13" eb="14">
      <t>ハラ</t>
    </rPh>
    <rPh sb="16" eb="18">
      <t>リカイ</t>
    </rPh>
    <phoneticPr fontId="1"/>
  </si>
  <si>
    <t>何を話し、情報を集めて提供するために、どのような単語や文を使うのか</t>
    <rPh sb="0" eb="1">
      <t>ナニ</t>
    </rPh>
    <rPh sb="2" eb="3">
      <t>ハナ</t>
    </rPh>
    <rPh sb="5" eb="7">
      <t>ジョウホウ</t>
    </rPh>
    <rPh sb="8" eb="9">
      <t>アツ</t>
    </rPh>
    <rPh sb="11" eb="13">
      <t>テイキョウ</t>
    </rPh>
    <rPh sb="24" eb="26">
      <t>タンゴ</t>
    </rPh>
    <rPh sb="27" eb="28">
      <t>ブン</t>
    </rPh>
    <rPh sb="29" eb="30">
      <t>ツカ</t>
    </rPh>
    <phoneticPr fontId="1"/>
  </si>
  <si>
    <t>文章の組み立て方について何を理解し、どのように読み書きするのか</t>
    <rPh sb="0" eb="2">
      <t>ブンショウ</t>
    </rPh>
    <rPh sb="3" eb="4">
      <t>ク</t>
    </rPh>
    <rPh sb="5" eb="6">
      <t>タ</t>
    </rPh>
    <rPh sb="7" eb="8">
      <t>カタ</t>
    </rPh>
    <rPh sb="12" eb="13">
      <t>ナニ</t>
    </rPh>
    <rPh sb="14" eb="16">
      <t>リカイ</t>
    </rPh>
    <rPh sb="23" eb="24">
      <t>ヨ</t>
    </rPh>
    <rPh sb="25" eb="26">
      <t>カ</t>
    </rPh>
    <phoneticPr fontId="1"/>
  </si>
  <si>
    <t>食事、衣服の着脱、衛生に関する行動をどのように行うのか</t>
    <rPh sb="0" eb="2">
      <t>ショクジ</t>
    </rPh>
    <rPh sb="3" eb="5">
      <t>イフク</t>
    </rPh>
    <rPh sb="6" eb="8">
      <t>チャクダツ</t>
    </rPh>
    <rPh sb="9" eb="11">
      <t>エイセイ</t>
    </rPh>
    <rPh sb="12" eb="13">
      <t>カン</t>
    </rPh>
    <rPh sb="15" eb="17">
      <t>コウドウ</t>
    </rPh>
    <rPh sb="23" eb="24">
      <t>オコナ</t>
    </rPh>
    <phoneticPr fontId="1"/>
  </si>
  <si>
    <t>どのような家事を行っているのか</t>
    <rPh sb="5" eb="7">
      <t>カジ</t>
    </rPh>
    <rPh sb="8" eb="9">
      <t>オコナ</t>
    </rPh>
    <phoneticPr fontId="1"/>
  </si>
  <si>
    <t>他の人とどのように関わっているのか</t>
    <rPh sb="0" eb="1">
      <t>タ</t>
    </rPh>
    <rPh sb="2" eb="3">
      <t>ヒト</t>
    </rPh>
    <rPh sb="9" eb="10">
      <t>カカ</t>
    </rPh>
    <phoneticPr fontId="1"/>
  </si>
  <si>
    <t>他の人に対する責任と気配りをどのように示しているのか</t>
    <rPh sb="0" eb="1">
      <t>タ</t>
    </rPh>
    <rPh sb="2" eb="3">
      <t>ヒト</t>
    </rPh>
    <rPh sb="4" eb="5">
      <t>タイ</t>
    </rPh>
    <rPh sb="7" eb="9">
      <t>セキニン</t>
    </rPh>
    <rPh sb="10" eb="12">
      <t>キクバ</t>
    </rPh>
    <rPh sb="19" eb="20">
      <t>シメ</t>
    </rPh>
    <phoneticPr fontId="1"/>
  </si>
  <si>
    <t>合計</t>
    <rPh sb="0" eb="2">
      <t>ゴウケイ</t>
    </rPh>
    <phoneticPr fontId="1"/>
  </si>
  <si>
    <t>説明書きを読んで洗剤を正しく使う</t>
    <rPh sb="0" eb="3">
      <t>セツメイガ</t>
    </rPh>
    <rPh sb="5" eb="6">
      <t>ヨ</t>
    </rPh>
    <rPh sb="11" eb="12">
      <t>タダ</t>
    </rPh>
    <rPh sb="14" eb="15">
      <t>ツカ</t>
    </rPh>
    <phoneticPr fontId="1"/>
  </si>
  <si>
    <t>小学校６年生程度の教材を読んで理解する</t>
    <rPh sb="0" eb="3">
      <t>ショウガッコウ</t>
    </rPh>
    <rPh sb="4" eb="6">
      <t>ネンセイ</t>
    </rPh>
    <rPh sb="6" eb="8">
      <t>テイド</t>
    </rPh>
    <rPh sb="9" eb="11">
      <t>キョウザイ</t>
    </rPh>
    <rPh sb="12" eb="13">
      <t>ヨ</t>
    </rPh>
    <rPh sb="15" eb="17">
      <t>リカイ</t>
    </rPh>
    <phoneticPr fontId="1"/>
  </si>
  <si>
    <t>会話中、相手の動作を見て感情を理解する（あくびは退屈だなど）</t>
    <rPh sb="0" eb="3">
      <t>カイワチュウ</t>
    </rPh>
    <rPh sb="4" eb="6">
      <t>アイテ</t>
    </rPh>
    <rPh sb="7" eb="9">
      <t>ドウサ</t>
    </rPh>
    <rPh sb="10" eb="11">
      <t>ミ</t>
    </rPh>
    <rPh sb="12" eb="14">
      <t>カンジョウ</t>
    </rPh>
    <rPh sb="15" eb="17">
      <t>リカイ</t>
    </rPh>
    <rPh sb="24" eb="26">
      <t>タイクツ</t>
    </rPh>
    <phoneticPr fontId="1"/>
  </si>
  <si>
    <t>相手の言葉をさえぎったり失礼な言い方をしたりせずに、会話ができる</t>
    <rPh sb="0" eb="2">
      <t>アイテ</t>
    </rPh>
    <rPh sb="3" eb="5">
      <t>コトバ</t>
    </rPh>
    <rPh sb="12" eb="14">
      <t>シツレイ</t>
    </rPh>
    <rPh sb="15" eb="16">
      <t>イ</t>
    </rPh>
    <rPh sb="17" eb="18">
      <t>カタ</t>
    </rPh>
    <rPh sb="26" eb="28">
      <t>カイワ</t>
    </rPh>
    <phoneticPr fontId="1"/>
  </si>
  <si>
    <t>字義通りではない言い回しを理解する（お口にチャックなど）</t>
    <rPh sb="0" eb="2">
      <t>ジギ</t>
    </rPh>
    <rPh sb="2" eb="3">
      <t>ドオ</t>
    </rPh>
    <rPh sb="8" eb="9">
      <t>イ</t>
    </rPh>
    <rPh sb="10" eb="11">
      <t>マワ</t>
    </rPh>
    <rPh sb="13" eb="15">
      <t>リカイ</t>
    </rPh>
    <rPh sb="19" eb="20">
      <t>クチ</t>
    </rPh>
    <phoneticPr fontId="1"/>
  </si>
  <si>
    <t>原稿用紙１枚（400字）以上の長さで作文が書ける（パソコン可）</t>
    <rPh sb="0" eb="2">
      <t>ゲンコウ</t>
    </rPh>
    <rPh sb="2" eb="4">
      <t>ヨウシ</t>
    </rPh>
    <rPh sb="5" eb="6">
      <t>マイ</t>
    </rPh>
    <rPh sb="10" eb="11">
      <t>ジ</t>
    </rPh>
    <rPh sb="12" eb="14">
      <t>イジョウ</t>
    </rPh>
    <rPh sb="15" eb="16">
      <t>ナガ</t>
    </rPh>
    <rPh sb="18" eb="20">
      <t>サクブン</t>
    </rPh>
    <rPh sb="21" eb="22">
      <t>カ</t>
    </rPh>
    <rPh sb="29" eb="30">
      <t>カ</t>
    </rPh>
    <phoneticPr fontId="1"/>
  </si>
  <si>
    <t>雨や寒い天候の時に自分で判断し、適切な服装をすることができる
（レインコート、ブーツなど）</t>
    <rPh sb="0" eb="1">
      <t>アメ</t>
    </rPh>
    <rPh sb="2" eb="3">
      <t>サム</t>
    </rPh>
    <rPh sb="4" eb="6">
      <t>テンコウ</t>
    </rPh>
    <rPh sb="7" eb="8">
      <t>トキ</t>
    </rPh>
    <rPh sb="9" eb="11">
      <t>ジブン</t>
    </rPh>
    <rPh sb="12" eb="14">
      <t>ハンダン</t>
    </rPh>
    <rPh sb="16" eb="18">
      <t>テキセツ</t>
    </rPh>
    <rPh sb="19" eb="21">
      <t>フクソウ</t>
    </rPh>
    <phoneticPr fontId="1"/>
  </si>
  <si>
    <t>保護者と確認し、担任の先生がご記入の上、教育相談シートと合わせて送付してください。</t>
    <rPh sb="0" eb="3">
      <t>ホゴシャ</t>
    </rPh>
    <rPh sb="4" eb="6">
      <t>カクニン</t>
    </rPh>
    <rPh sb="8" eb="10">
      <t>タンニン</t>
    </rPh>
    <rPh sb="11" eb="13">
      <t>センセイ</t>
    </rPh>
    <rPh sb="15" eb="17">
      <t>キニュウ</t>
    </rPh>
    <rPh sb="18" eb="19">
      <t>ウエ</t>
    </rPh>
    <rPh sb="20" eb="22">
      <t>キョウイク</t>
    </rPh>
    <rPh sb="22" eb="24">
      <t>ソウダン</t>
    </rPh>
    <rPh sb="28" eb="29">
      <t>ア</t>
    </rPh>
    <rPh sb="32" eb="34">
      <t>ソウフ</t>
    </rPh>
    <phoneticPr fontId="1"/>
  </si>
  <si>
    <t>　生徒の普段の様子から、当てはまる欄に〇をしてください。</t>
    <rPh sb="1" eb="3">
      <t>セイト</t>
    </rPh>
    <rPh sb="4" eb="6">
      <t>フダン</t>
    </rPh>
    <rPh sb="7" eb="9">
      <t>ヨウス</t>
    </rPh>
    <rPh sb="12" eb="13">
      <t>ア</t>
    </rPh>
    <rPh sb="17" eb="18">
      <t>ラン</t>
    </rPh>
    <phoneticPr fontId="1"/>
  </si>
  <si>
    <t>時間、お金、電話、コンピュータおよび仕事のスキルをどのように使っているのか</t>
    <rPh sb="0" eb="2">
      <t>ジカン</t>
    </rPh>
    <rPh sb="4" eb="5">
      <t>カネ</t>
    </rPh>
    <rPh sb="6" eb="8">
      <t>デンワ</t>
    </rPh>
    <rPh sb="18" eb="20">
      <t>シゴト</t>
    </rPh>
    <rPh sb="30" eb="31">
      <t>ツカ</t>
    </rPh>
    <phoneticPr fontId="1"/>
  </si>
  <si>
    <t>どのように遊び、余暇の時間を使っているのか</t>
    <rPh sb="5" eb="6">
      <t>アソ</t>
    </rPh>
    <rPh sb="8" eb="10">
      <t>ヨカ</t>
    </rPh>
    <rPh sb="11" eb="13">
      <t>ジカン</t>
    </rPh>
    <rPh sb="14" eb="15">
      <t>ツカ</t>
    </rPh>
    <phoneticPr fontId="1"/>
  </si>
  <si>
    <t>コーピングスキル</t>
    <phoneticPr fontId="1"/>
  </si>
  <si>
    <t>30分以上、人の話を聞く</t>
    <rPh sb="2" eb="3">
      <t>フン</t>
    </rPh>
    <rPh sb="3" eb="5">
      <t>イジョウ</t>
    </rPh>
    <rPh sb="6" eb="7">
      <t>ヒト</t>
    </rPh>
    <rPh sb="8" eb="9">
      <t>ハナシ</t>
    </rPh>
    <rPh sb="10" eb="11">
      <t>キ</t>
    </rPh>
    <phoneticPr fontId="1"/>
  </si>
  <si>
    <t>５分前に聞いた指示を覚えて、実行する</t>
    <rPh sb="0" eb="1">
      <t>キ</t>
    </rPh>
    <rPh sb="3" eb="5">
      <t>シジ</t>
    </rPh>
    <rPh sb="6" eb="8">
      <t>ジッコウ</t>
    </rPh>
    <rPh sb="10" eb="11">
      <t>オボ</t>
    </rPh>
    <phoneticPr fontId="1"/>
  </si>
  <si>
    <t>複雑な指示を他の人に伝える
（離れた場所への行き方、簡単な手順の説明）</t>
    <rPh sb="0" eb="2">
      <t>フクザツ</t>
    </rPh>
    <rPh sb="3" eb="5">
      <t>シジ</t>
    </rPh>
    <rPh sb="6" eb="7">
      <t>タ</t>
    </rPh>
    <rPh sb="8" eb="9">
      <t>ヒト</t>
    </rPh>
    <rPh sb="10" eb="11">
      <t>ツタ</t>
    </rPh>
    <rPh sb="15" eb="16">
      <t>ハナ</t>
    </rPh>
    <rPh sb="18" eb="20">
      <t>バショ</t>
    </rPh>
    <rPh sb="22" eb="23">
      <t>イ</t>
    </rPh>
    <rPh sb="24" eb="25">
      <t>カタ</t>
    </rPh>
    <rPh sb="26" eb="28">
      <t>カンタン</t>
    </rPh>
    <rPh sb="29" eb="31">
      <t>テジュン</t>
    </rPh>
    <rPh sb="32" eb="34">
      <t>セツメイ</t>
    </rPh>
    <phoneticPr fontId="1"/>
  </si>
  <si>
    <t>相手への連絡のためにメモや手紙を書く（パソコン可）</t>
    <rPh sb="0" eb="2">
      <t>アイテ</t>
    </rPh>
    <rPh sb="4" eb="6">
      <t>レンラク</t>
    </rPh>
    <rPh sb="13" eb="15">
      <t>テガミ</t>
    </rPh>
    <rPh sb="16" eb="17">
      <t>カ</t>
    </rPh>
    <rPh sb="23" eb="24">
      <t>カ</t>
    </rPh>
    <phoneticPr fontId="1"/>
  </si>
  <si>
    <t>必要に応じて家庭のメンテナンスができる
（掃除機のゴミ処理や電池の交換など）</t>
    <rPh sb="0" eb="2">
      <t>ヒツヨウ</t>
    </rPh>
    <rPh sb="3" eb="4">
      <t>オウ</t>
    </rPh>
    <rPh sb="6" eb="8">
      <t>カテイ</t>
    </rPh>
    <rPh sb="21" eb="24">
      <t>ソウジキ</t>
    </rPh>
    <rPh sb="27" eb="29">
      <t>ショリ</t>
    </rPh>
    <rPh sb="30" eb="32">
      <t>デンチ</t>
    </rPh>
    <rPh sb="33" eb="35">
      <t>コウカン</t>
    </rPh>
    <phoneticPr fontId="1"/>
  </si>
  <si>
    <t>コンロ（ガス・電気）やオーブンを使って簡単な調理をする</t>
    <rPh sb="7" eb="9">
      <t>デンキ</t>
    </rPh>
    <rPh sb="16" eb="17">
      <t>ツカ</t>
    </rPh>
    <rPh sb="19" eb="21">
      <t>カンタン</t>
    </rPh>
    <rPh sb="22" eb="24">
      <t>チョウリ</t>
    </rPh>
    <phoneticPr fontId="1"/>
  </si>
  <si>
    <t>目標と、達成するために必要な条件を話す
（テストで良い点をとる→毎日勉強する）</t>
    <rPh sb="0" eb="2">
      <t>モクヒョウ</t>
    </rPh>
    <rPh sb="4" eb="6">
      <t>タッセイ</t>
    </rPh>
    <rPh sb="11" eb="13">
      <t>ヒツヨウ</t>
    </rPh>
    <rPh sb="14" eb="16">
      <t>ジョウケン</t>
    </rPh>
    <rPh sb="17" eb="18">
      <t>ハナ</t>
    </rPh>
    <rPh sb="25" eb="26">
      <t>ヨ</t>
    </rPh>
    <rPh sb="27" eb="28">
      <t>テン</t>
    </rPh>
    <rPh sb="32" eb="34">
      <t>マイニチ</t>
    </rPh>
    <rPh sb="34" eb="36">
      <t>ベンキョウ</t>
    </rPh>
    <phoneticPr fontId="1"/>
  </si>
  <si>
    <t>人前で、聞こえる声の大きさを意識して発表する</t>
    <rPh sb="0" eb="2">
      <t>ヒトマエ</t>
    </rPh>
    <rPh sb="4" eb="5">
      <t>キ</t>
    </rPh>
    <rPh sb="8" eb="9">
      <t>コエ</t>
    </rPh>
    <rPh sb="10" eb="11">
      <t>オオ</t>
    </rPh>
    <rPh sb="14" eb="16">
      <t>イシキ</t>
    </rPh>
    <rPh sb="18" eb="20">
      <t>ハッピョウ</t>
    </rPh>
    <phoneticPr fontId="1"/>
  </si>
  <si>
    <t>場に合わせた言葉遣いで話す</t>
    <rPh sb="0" eb="1">
      <t>バ</t>
    </rPh>
    <rPh sb="2" eb="3">
      <t>ア</t>
    </rPh>
    <rPh sb="6" eb="9">
      <t>コトバヅカ</t>
    </rPh>
    <rPh sb="11" eb="12">
      <t>ハナ</t>
    </rPh>
    <phoneticPr fontId="1"/>
  </si>
  <si>
    <t>自宅の正確な住所や電話番号が言える</t>
    <rPh sb="0" eb="2">
      <t>ジタク</t>
    </rPh>
    <rPh sb="3" eb="5">
      <t>セイカク</t>
    </rPh>
    <rPh sb="6" eb="8">
      <t>ジュウショ</t>
    </rPh>
    <rPh sb="9" eb="11">
      <t>デンワ</t>
    </rPh>
    <rPh sb="11" eb="13">
      <t>バンゴウ</t>
    </rPh>
    <rPh sb="14" eb="15">
      <t>イ</t>
    </rPh>
    <phoneticPr fontId="1"/>
  </si>
  <si>
    <t>50以上の簡単な漢字を調べずに書く</t>
    <rPh sb="2" eb="4">
      <t>イジョウ</t>
    </rPh>
    <rPh sb="5" eb="7">
      <t>カンタン</t>
    </rPh>
    <rPh sb="8" eb="10">
      <t>カンジ</t>
    </rPh>
    <rPh sb="11" eb="12">
      <t>シラ</t>
    </rPh>
    <rPh sb="15" eb="16">
      <t>カ</t>
    </rPh>
    <phoneticPr fontId="1"/>
  </si>
  <si>
    <t>簡単な医師の指示を守って、健康を管理できる
（アレルギーで食べてはいけないものを理解し、避ける）</t>
    <rPh sb="0" eb="2">
      <t>カンタン</t>
    </rPh>
    <rPh sb="13" eb="15">
      <t>ケンコウ</t>
    </rPh>
    <rPh sb="16" eb="18">
      <t>カンリ</t>
    </rPh>
    <rPh sb="29" eb="30">
      <t>タ</t>
    </rPh>
    <rPh sb="40" eb="42">
      <t>リカイ</t>
    </rPh>
    <rPh sb="44" eb="45">
      <t>サ</t>
    </rPh>
    <phoneticPr fontId="1"/>
  </si>
  <si>
    <t>歯科検診や健康診断など、落ち着いて受診する</t>
    <rPh sb="0" eb="2">
      <t>シカ</t>
    </rPh>
    <rPh sb="5" eb="7">
      <t>ケンコウ</t>
    </rPh>
    <rPh sb="7" eb="9">
      <t>シンダン</t>
    </rPh>
    <rPh sb="12" eb="13">
      <t>オ</t>
    </rPh>
    <rPh sb="14" eb="15">
      <t>ツ</t>
    </rPh>
    <rPh sb="17" eb="19">
      <t>ジュシン</t>
    </rPh>
    <phoneticPr fontId="1"/>
  </si>
  <si>
    <t>薬の服用法を守って服用することや、薬の管理方法がわかる</t>
    <rPh sb="0" eb="1">
      <t>クスリ</t>
    </rPh>
    <rPh sb="2" eb="4">
      <t>フクヨウ</t>
    </rPh>
    <rPh sb="4" eb="5">
      <t>ホウ</t>
    </rPh>
    <rPh sb="6" eb="7">
      <t>マモ</t>
    </rPh>
    <rPh sb="9" eb="11">
      <t>フクヨウ</t>
    </rPh>
    <rPh sb="17" eb="18">
      <t>クスリ</t>
    </rPh>
    <rPh sb="19" eb="21">
      <t>カンリ</t>
    </rPh>
    <rPh sb="21" eb="23">
      <t>ホウホウ</t>
    </rPh>
    <phoneticPr fontId="1"/>
  </si>
  <si>
    <t>重大な病気やけがの兆候に気づき、相手に伝えることや適切に処理することに抵抗がない</t>
    <rPh sb="0" eb="2">
      <t>ジュウダイ</t>
    </rPh>
    <rPh sb="16" eb="18">
      <t>アイテ</t>
    </rPh>
    <rPh sb="19" eb="20">
      <t>ツタ</t>
    </rPh>
    <rPh sb="25" eb="27">
      <t>テキセツ</t>
    </rPh>
    <rPh sb="28" eb="30">
      <t>ショリ</t>
    </rPh>
    <rPh sb="35" eb="37">
      <t>テイコウ</t>
    </rPh>
    <phoneticPr fontId="1"/>
  </si>
  <si>
    <t>体調不良を自分から伝え、簡単な対応が出来る
（座って休む、水を飲むなど）</t>
    <rPh sb="9" eb="10">
      <t>ツタ</t>
    </rPh>
    <rPh sb="12" eb="14">
      <t>カンタン</t>
    </rPh>
    <rPh sb="15" eb="17">
      <t>タイオウ</t>
    </rPh>
    <rPh sb="18" eb="20">
      <t>デキ</t>
    </rPh>
    <rPh sb="23" eb="24">
      <t>スワ</t>
    </rPh>
    <rPh sb="26" eb="27">
      <t>ヤス</t>
    </rPh>
    <rPh sb="29" eb="30">
      <t>ミズ</t>
    </rPh>
    <rPh sb="31" eb="32">
      <t>ノ</t>
    </rPh>
    <phoneticPr fontId="1"/>
  </si>
  <si>
    <t>自分で髪を洗って乾かすことができる
（シャンプー、タオル、ドライヤーを使うことができる）</t>
    <rPh sb="0" eb="2">
      <t>ジブン</t>
    </rPh>
    <rPh sb="3" eb="4">
      <t>カミ</t>
    </rPh>
    <rPh sb="5" eb="6">
      <t>アラ</t>
    </rPh>
    <rPh sb="8" eb="9">
      <t>カワ</t>
    </rPh>
    <rPh sb="35" eb="36">
      <t>ツカ</t>
    </rPh>
    <phoneticPr fontId="1"/>
  </si>
  <si>
    <t>簡単な献立を考えて、食事を用意すること</t>
    <rPh sb="0" eb="2">
      <t>カンタン</t>
    </rPh>
    <rPh sb="3" eb="5">
      <t>コンダテ</t>
    </rPh>
    <rPh sb="6" eb="7">
      <t>カンガ</t>
    </rPh>
    <rPh sb="10" eb="12">
      <t>ショクジ</t>
    </rPh>
    <rPh sb="13" eb="15">
      <t>ヨウイ</t>
    </rPh>
    <phoneticPr fontId="1"/>
  </si>
  <si>
    <t>自分で洗濯をする（洗濯機を使って干す・たたんでしまう）</t>
    <rPh sb="0" eb="2">
      <t>ジブン</t>
    </rPh>
    <rPh sb="3" eb="5">
      <t>センタク</t>
    </rPh>
    <rPh sb="9" eb="12">
      <t>センタクキ</t>
    </rPh>
    <rPh sb="13" eb="14">
      <t>ツカ</t>
    </rPh>
    <rPh sb="16" eb="17">
      <t>ホ</t>
    </rPh>
    <phoneticPr fontId="1"/>
  </si>
  <si>
    <t>包丁を使って食材を切る</t>
    <rPh sb="0" eb="2">
      <t>ホウチョウ</t>
    </rPh>
    <rPh sb="3" eb="4">
      <t>ツカ</t>
    </rPh>
    <rPh sb="6" eb="8">
      <t>ショクザイ</t>
    </rPh>
    <rPh sb="9" eb="10">
      <t>キ</t>
    </rPh>
    <phoneticPr fontId="1"/>
  </si>
  <si>
    <t>包丁を使わないで簡単な調理をする
（カップラーメンや冷凍食品など）</t>
    <rPh sb="0" eb="2">
      <t>ホウチョウ</t>
    </rPh>
    <rPh sb="3" eb="4">
      <t>ツカ</t>
    </rPh>
    <rPh sb="8" eb="10">
      <t>カンタン</t>
    </rPh>
    <rPh sb="11" eb="13">
      <t>チョウリ</t>
    </rPh>
    <rPh sb="26" eb="28">
      <t>レイトウ</t>
    </rPh>
    <rPh sb="28" eb="30">
      <t>ショクヒン</t>
    </rPh>
    <phoneticPr fontId="1"/>
  </si>
  <si>
    <t>買う物を選ぶとき、質と値段を比べる</t>
    <rPh sb="0" eb="1">
      <t>カ</t>
    </rPh>
    <rPh sb="2" eb="3">
      <t>モノ</t>
    </rPh>
    <rPh sb="4" eb="5">
      <t>エラ</t>
    </rPh>
    <rPh sb="9" eb="10">
      <t>シツ</t>
    </rPh>
    <rPh sb="11" eb="13">
      <t>ネダン</t>
    </rPh>
    <rPh sb="14" eb="15">
      <t>クラ</t>
    </rPh>
    <phoneticPr fontId="1"/>
  </si>
  <si>
    <t>紙幣の種類がわかり、おつりを計算する</t>
    <rPh sb="0" eb="2">
      <t>シヘイ</t>
    </rPh>
    <rPh sb="3" eb="5">
      <t>シュルイ</t>
    </rPh>
    <rPh sb="14" eb="16">
      <t>ケイサン</t>
    </rPh>
    <phoneticPr fontId="1"/>
  </si>
  <si>
    <t>予算を考えて、計画的に購入する</t>
    <rPh sb="0" eb="2">
      <t>ヨサン</t>
    </rPh>
    <rPh sb="3" eb="4">
      <t>カンガ</t>
    </rPh>
    <rPh sb="7" eb="10">
      <t>ケイカクテキ</t>
    </rPh>
    <rPh sb="11" eb="13">
      <t>コウニュウ</t>
    </rPh>
    <phoneticPr fontId="1"/>
  </si>
  <si>
    <t>開始時間や休憩時間を守る</t>
    <rPh sb="0" eb="2">
      <t>カイシ</t>
    </rPh>
    <rPh sb="2" eb="4">
      <t>ジカン</t>
    </rPh>
    <rPh sb="5" eb="7">
      <t>キュウケイ</t>
    </rPh>
    <rPh sb="7" eb="9">
      <t>ジカン</t>
    </rPh>
    <rPh sb="10" eb="11">
      <t>マモ</t>
    </rPh>
    <phoneticPr fontId="1"/>
  </si>
  <si>
    <t>個人情報や人の嫌がることをうかつに話さない</t>
    <rPh sb="0" eb="2">
      <t>コジン</t>
    </rPh>
    <rPh sb="2" eb="4">
      <t>ジョウホウ</t>
    </rPh>
    <rPh sb="5" eb="6">
      <t>ヒト</t>
    </rPh>
    <rPh sb="7" eb="8">
      <t>イヤ</t>
    </rPh>
    <rPh sb="17" eb="18">
      <t>ハナ</t>
    </rPh>
    <phoneticPr fontId="1"/>
  </si>
  <si>
    <t>言わなければ自分の気持ちは伝わらないことがわかり、自分の思いを伝えることができる</t>
    <rPh sb="0" eb="1">
      <t>イ</t>
    </rPh>
    <rPh sb="6" eb="8">
      <t>ジブン</t>
    </rPh>
    <rPh sb="9" eb="11">
      <t>キモ</t>
    </rPh>
    <rPh sb="13" eb="14">
      <t>ツタ</t>
    </rPh>
    <rPh sb="25" eb="27">
      <t>ジブン</t>
    </rPh>
    <rPh sb="28" eb="29">
      <t>オモ</t>
    </rPh>
    <rPh sb="31" eb="32">
      <t>ツタ</t>
    </rPh>
    <phoneticPr fontId="1"/>
  </si>
  <si>
    <t>大人の付き添いなく、日中友達と遊びに出かける
（ショッピングセンター、公園、コミュニティーセンターなど）</t>
    <rPh sb="0" eb="2">
      <t>オトナ</t>
    </rPh>
    <rPh sb="3" eb="4">
      <t>ツ</t>
    </rPh>
    <rPh sb="5" eb="6">
      <t>ソ</t>
    </rPh>
    <rPh sb="10" eb="12">
      <t>ニッチュウ</t>
    </rPh>
    <rPh sb="12" eb="14">
      <t>トモダチ</t>
    </rPh>
    <rPh sb="15" eb="16">
      <t>アソ</t>
    </rPh>
    <rPh sb="18" eb="19">
      <t>デ</t>
    </rPh>
    <rPh sb="35" eb="37">
      <t>コウエン</t>
    </rPh>
    <phoneticPr fontId="1"/>
  </si>
  <si>
    <t>男女の別なくやりとりすることができる</t>
    <rPh sb="0" eb="2">
      <t>ダンジョ</t>
    </rPh>
    <rPh sb="3" eb="4">
      <t>ベツ</t>
    </rPh>
    <phoneticPr fontId="1"/>
  </si>
  <si>
    <t>遊びや道具を介して、適切に友達とやりとりすることができる</t>
    <rPh sb="0" eb="1">
      <t>アソ</t>
    </rPh>
    <rPh sb="3" eb="5">
      <t>ドウグ</t>
    </rPh>
    <rPh sb="6" eb="7">
      <t>カイ</t>
    </rPh>
    <rPh sb="10" eb="12">
      <t>テキセツ</t>
    </rPh>
    <rPh sb="13" eb="15">
      <t>トモダチ</t>
    </rPh>
    <phoneticPr fontId="1"/>
  </si>
  <si>
    <t>言動を修正する指摘や助言を受けた時に気持ちを保てる</t>
    <rPh sb="0" eb="2">
      <t>ゲンドウ</t>
    </rPh>
    <rPh sb="3" eb="5">
      <t>シュウセイ</t>
    </rPh>
    <rPh sb="7" eb="9">
      <t>シテキ</t>
    </rPh>
    <rPh sb="10" eb="12">
      <t>ジョゲン</t>
    </rPh>
    <rPh sb="13" eb="14">
      <t>ウ</t>
    </rPh>
    <rPh sb="16" eb="17">
      <t>トキ</t>
    </rPh>
    <rPh sb="18" eb="20">
      <t>キモ</t>
    </rPh>
    <rPh sb="22" eb="23">
      <t>タモ</t>
    </rPh>
    <phoneticPr fontId="1"/>
  </si>
  <si>
    <t>場の雰囲気を感じ、遠慮したり誘いに応じたりする</t>
    <rPh sb="0" eb="1">
      <t>バ</t>
    </rPh>
    <rPh sb="2" eb="5">
      <t>フンイキ</t>
    </rPh>
    <rPh sb="6" eb="7">
      <t>カン</t>
    </rPh>
    <rPh sb="9" eb="11">
      <t>エンリョ</t>
    </rPh>
    <rPh sb="14" eb="15">
      <t>サソ</t>
    </rPh>
    <rPh sb="17" eb="18">
      <t>オウ</t>
    </rPh>
    <phoneticPr fontId="1"/>
  </si>
  <si>
    <t>相手の興味関心を判断し、話題に気をつけてふるまう</t>
    <rPh sb="0" eb="2">
      <t>アイテ</t>
    </rPh>
    <rPh sb="3" eb="5">
      <t>キョウミ</t>
    </rPh>
    <rPh sb="5" eb="7">
      <t>カンシン</t>
    </rPh>
    <rPh sb="8" eb="10">
      <t>ハンダン</t>
    </rPh>
    <rPh sb="12" eb="14">
      <t>ワダイ</t>
    </rPh>
    <rPh sb="15" eb="16">
      <t>キ</t>
    </rPh>
    <phoneticPr fontId="1"/>
  </si>
  <si>
    <t>自分から知らない人に挨拶をすることや、身近な人に話し掛けることができる</t>
    <rPh sb="0" eb="2">
      <t>ジブン</t>
    </rPh>
    <rPh sb="4" eb="5">
      <t>シ</t>
    </rPh>
    <rPh sb="8" eb="9">
      <t>ヒト</t>
    </rPh>
    <rPh sb="10" eb="12">
      <t>アイサツ</t>
    </rPh>
    <rPh sb="19" eb="21">
      <t>ミジカ</t>
    </rPh>
    <rPh sb="22" eb="23">
      <t>ヒト</t>
    </rPh>
    <rPh sb="24" eb="25">
      <t>ハナ</t>
    </rPh>
    <rPh sb="26" eb="27">
      <t>カ</t>
    </rPh>
    <phoneticPr fontId="1"/>
  </si>
  <si>
    <t>勝敗やルールにこだわらず、スポーツやゲームを楽しむことができる</t>
    <rPh sb="0" eb="2">
      <t>ショウハイ</t>
    </rPh>
    <rPh sb="22" eb="23">
      <t>タノ</t>
    </rPh>
    <phoneticPr fontId="1"/>
  </si>
  <si>
    <r>
      <t>傷付ける相手と距離を置くことができる</t>
    </r>
    <r>
      <rPr>
        <sz val="8"/>
        <color theme="1"/>
        <rFont val="游ゴシック"/>
        <family val="3"/>
        <charset val="128"/>
        <scheme val="minor"/>
      </rPr>
      <t>（いじめ、からかい、性的あるいは経済的、SNSのトラブルなど）</t>
    </r>
    <rPh sb="0" eb="2">
      <t>キズツ</t>
    </rPh>
    <rPh sb="1" eb="2">
      <t>チュウショウ</t>
    </rPh>
    <rPh sb="4" eb="6">
      <t>アイテ</t>
    </rPh>
    <rPh sb="7" eb="9">
      <t>キョリ</t>
    </rPh>
    <rPh sb="10" eb="11">
      <t>オ</t>
    </rPh>
    <rPh sb="28" eb="30">
      <t>セイテキ</t>
    </rPh>
    <rPh sb="34" eb="37">
      <t>ケイザイテキ</t>
    </rPh>
    <phoneticPr fontId="1"/>
  </si>
  <si>
    <t>物事を判断する前に、何が起こりそうかを予想して行動する
（衝動的な行動を避ける、重要な情報を考慮する）</t>
    <rPh sb="0" eb="2">
      <t>モノゴト</t>
    </rPh>
    <rPh sb="3" eb="5">
      <t>ハンダン</t>
    </rPh>
    <rPh sb="7" eb="8">
      <t>マエ</t>
    </rPh>
    <rPh sb="10" eb="11">
      <t>ナニ</t>
    </rPh>
    <rPh sb="12" eb="13">
      <t>オ</t>
    </rPh>
    <rPh sb="19" eb="21">
      <t>ヨソウ</t>
    </rPh>
    <rPh sb="23" eb="25">
      <t>コウドウ</t>
    </rPh>
    <rPh sb="29" eb="32">
      <t>ショウドウテキ</t>
    </rPh>
    <rPh sb="33" eb="35">
      <t>コウドウ</t>
    </rPh>
    <rPh sb="36" eb="37">
      <t>サ</t>
    </rPh>
    <rPh sb="40" eb="42">
      <t>ジュウヨウ</t>
    </rPh>
    <rPh sb="43" eb="45">
      <t>ジョウホウ</t>
    </rPh>
    <rPh sb="46" eb="48">
      <t>コウリョ</t>
    </rPh>
    <phoneticPr fontId="1"/>
  </si>
  <si>
    <r>
      <t xml:space="preserve">仲間に気を遣って行動する
</t>
    </r>
    <r>
      <rPr>
        <sz val="9"/>
        <color theme="1"/>
        <rFont val="游ゴシック"/>
        <family val="3"/>
        <charset val="128"/>
        <scheme val="minor"/>
      </rPr>
      <t>（周りの気が散るようなことをしたり邪魔をしない、時間通り行動する）</t>
    </r>
    <rPh sb="0" eb="2">
      <t>ナカマ</t>
    </rPh>
    <rPh sb="3" eb="4">
      <t>キ</t>
    </rPh>
    <rPh sb="5" eb="6">
      <t>ツカ</t>
    </rPh>
    <rPh sb="8" eb="10">
      <t>コウドウ</t>
    </rPh>
    <rPh sb="14" eb="15">
      <t>マワ</t>
    </rPh>
    <rPh sb="17" eb="18">
      <t>キ</t>
    </rPh>
    <rPh sb="19" eb="20">
      <t>チ</t>
    </rPh>
    <rPh sb="30" eb="32">
      <t>ジャマ</t>
    </rPh>
    <rPh sb="37" eb="39">
      <t>ジカン</t>
    </rPh>
    <rPh sb="39" eb="40">
      <t>ドオ</t>
    </rPh>
    <rPh sb="41" eb="43">
      <t>コウドウ</t>
    </rPh>
    <phoneticPr fontId="1"/>
  </si>
  <si>
    <t>誤解があったときや間違えた判断をしたときには、素直に謝罪をする</t>
    <rPh sb="0" eb="2">
      <t>ゴカイ</t>
    </rPh>
    <rPh sb="9" eb="11">
      <t>マチガ</t>
    </rPh>
    <rPh sb="13" eb="15">
      <t>ハンダン</t>
    </rPh>
    <rPh sb="23" eb="25">
      <t>スナオ</t>
    </rPh>
    <rPh sb="26" eb="28">
      <t>シャザイ</t>
    </rPh>
    <phoneticPr fontId="1"/>
  </si>
  <si>
    <t>家族や友達からのユーモアが入った言葉を、愛情だと受け止める</t>
    <rPh sb="0" eb="2">
      <t>カゾク</t>
    </rPh>
    <rPh sb="3" eb="5">
      <t>トモダチ</t>
    </rPh>
    <rPh sb="13" eb="14">
      <t>ハイ</t>
    </rPh>
    <rPh sb="16" eb="18">
      <t>コトバ</t>
    </rPh>
    <rPh sb="20" eb="22">
      <t>アイジョウ</t>
    </rPh>
    <rPh sb="24" eb="25">
      <t>ウ</t>
    </rPh>
    <rPh sb="26" eb="27">
      <t>ト</t>
    </rPh>
    <phoneticPr fontId="1"/>
  </si>
  <si>
    <t>保護者や教師に行動予定や計画を伝える（何時に出て何時に戻るなど）</t>
    <rPh sb="0" eb="3">
      <t>ホゴシャ</t>
    </rPh>
    <rPh sb="4" eb="6">
      <t>キョウシ</t>
    </rPh>
    <rPh sb="7" eb="9">
      <t>コウドウ</t>
    </rPh>
    <rPh sb="9" eb="11">
      <t>ヨテイ</t>
    </rPh>
    <rPh sb="12" eb="14">
      <t>ケイカク</t>
    </rPh>
    <rPh sb="15" eb="16">
      <t>ツタ</t>
    </rPh>
    <rPh sb="19" eb="21">
      <t>ナンジ</t>
    </rPh>
    <rPh sb="22" eb="23">
      <t>デ</t>
    </rPh>
    <rPh sb="24" eb="26">
      <t>ナンジ</t>
    </rPh>
    <rPh sb="27" eb="28">
      <t>モド</t>
    </rPh>
    <phoneticPr fontId="1"/>
  </si>
  <si>
    <t>他者からのアドバイスを受け入れ、行動に生かそうとする</t>
    <rPh sb="0" eb="2">
      <t>タシャ</t>
    </rPh>
    <rPh sb="11" eb="12">
      <t>ウ</t>
    </rPh>
    <rPh sb="13" eb="14">
      <t>イ</t>
    </rPh>
    <rPh sb="16" eb="18">
      <t>コウドウ</t>
    </rPh>
    <rPh sb="19" eb="20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</si>
</sst>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(yyyy&quot;年&quot;m&quot;月&quot;d&quot;日&quot;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distributed" vertical="center"/>
    </xf>
    <xf numFmtId="0" fontId="0" fillId="0" borderId="8" xfId="0" applyBorder="1" applyAlignment="1">
      <alignment horizontal="distributed" vertical="center" indent="1" shrinkToFit="1"/>
    </xf>
    <xf numFmtId="0" fontId="0" fillId="0" borderId="14" xfId="0" applyBorder="1" applyAlignment="1">
      <alignment horizontal="center" vertical="center" textRotation="255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3" xfId="0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/>
    </xf>
    <xf numFmtId="176" fontId="8" fillId="0" borderId="25" xfId="1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76" fontId="8" fillId="0" borderId="27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0" fontId="3" fillId="0" borderId="9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distributed" vertical="center" indent="2"/>
    </xf>
    <xf numFmtId="0" fontId="3" fillId="0" borderId="10" xfId="0" applyFont="1" applyBorder="1" applyAlignment="1">
      <alignment horizontal="distributed" vertical="center" indent="2"/>
    </xf>
    <xf numFmtId="0" fontId="3" fillId="0" borderId="11" xfId="0" applyFont="1" applyBorder="1" applyAlignment="1">
      <alignment horizontal="distributed" vertical="center" indent="2"/>
    </xf>
    <xf numFmtId="0" fontId="3" fillId="0" borderId="0" xfId="0" applyFont="1" applyAlignment="1">
      <alignment horizontal="distributed" vertical="center" indent="2"/>
    </xf>
    <xf numFmtId="0" fontId="3" fillId="0" borderId="12" xfId="0" applyFont="1" applyBorder="1" applyAlignment="1">
      <alignment horizontal="distributed" vertical="center" indent="2"/>
    </xf>
    <xf numFmtId="0" fontId="0" fillId="0" borderId="11" xfId="0" applyBorder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12" xfId="0" applyBorder="1" applyAlignment="1">
      <alignment horizontal="right" vertical="center" shrinkToFit="1"/>
    </xf>
    <xf numFmtId="0" fontId="0" fillId="0" borderId="13" xfId="0" applyBorder="1" applyAlignment="1">
      <alignment horizontal="right" vertical="center" shrinkToFit="1"/>
    </xf>
    <xf numFmtId="0" fontId="0" fillId="0" borderId="14" xfId="0" applyBorder="1" applyAlignment="1">
      <alignment horizontal="right" vertical="center" shrinkToFit="1"/>
    </xf>
    <xf numFmtId="0" fontId="0" fillId="0" borderId="15" xfId="0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4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 textRotation="255"/>
    </xf>
    <xf numFmtId="0" fontId="0" fillId="0" borderId="42" xfId="0" applyBorder="1" applyAlignment="1">
      <alignment vertical="center" shrinkToFit="1"/>
    </xf>
    <xf numFmtId="0" fontId="0" fillId="0" borderId="6" xfId="0" applyBorder="1" applyAlignment="1">
      <alignment vertical="center" wrapText="1"/>
    </xf>
    <xf numFmtId="0" fontId="0" fillId="0" borderId="6" xfId="0" applyBorder="1">
      <alignment vertical="center"/>
    </xf>
    <xf numFmtId="177" fontId="8" fillId="0" borderId="16" xfId="0" applyNumberFormat="1" applyFont="1" applyBorder="1" applyAlignment="1">
      <alignment horizontal="center" vertical="center"/>
    </xf>
    <xf numFmtId="177" fontId="8" fillId="0" borderId="17" xfId="0" applyNumberFormat="1" applyFont="1" applyBorder="1" applyAlignment="1">
      <alignment horizontal="center" vertical="center"/>
    </xf>
    <xf numFmtId="177" fontId="8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6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0" borderId="6" xfId="0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25" xfId="0" applyBorder="1" applyAlignment="1">
      <alignment vertical="center" wrapText="1"/>
    </xf>
    <xf numFmtId="0" fontId="0" fillId="0" borderId="25" xfId="0" applyBorder="1">
      <alignment vertical="center"/>
    </xf>
    <xf numFmtId="0" fontId="6" fillId="0" borderId="0" xfId="0" applyFont="1" applyAlignment="1">
      <alignment horizontal="center" vertical="center" shrinkToFit="1"/>
    </xf>
    <xf numFmtId="0" fontId="0" fillId="0" borderId="29" xfId="0" applyBorder="1">
      <alignment vertical="center"/>
    </xf>
    <xf numFmtId="0" fontId="0" fillId="0" borderId="7" xfId="0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2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36" xfId="0" applyBorder="1" applyAlignment="1">
      <alignment horizontal="center" vertical="center" textRotation="255" shrinkToFit="1"/>
    </xf>
    <xf numFmtId="0" fontId="0" fillId="0" borderId="37" xfId="0" applyBorder="1" applyAlignment="1">
      <alignment horizontal="center" vertical="center" textRotation="255" shrinkToFit="1"/>
    </xf>
    <xf numFmtId="0" fontId="0" fillId="0" borderId="38" xfId="0" applyBorder="1" applyAlignment="1">
      <alignment horizontal="center" vertical="center" textRotation="255" shrinkToFit="1"/>
    </xf>
    <xf numFmtId="0" fontId="8" fillId="0" borderId="7" xfId="0" applyFont="1" applyBorder="1" applyAlignment="1">
      <alignment horizontal="distributed" vertical="center" inden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0" fillId="0" borderId="3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8" fillId="0" borderId="5" xfId="0" applyFont="1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95740300477537"/>
          <c:y val="0.12669383089870878"/>
          <c:w val="0.53222459016216372"/>
          <c:h val="0.79615301429832142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データシート!$C$6:$C$14</c:f>
              <c:strCache>
                <c:ptCount val="9"/>
                <c:pt idx="0">
                  <c:v>受容言語</c:v>
                </c:pt>
                <c:pt idx="1">
                  <c:v>表出言語</c:v>
                </c:pt>
                <c:pt idx="2">
                  <c:v>読み書き</c:v>
                </c:pt>
                <c:pt idx="3">
                  <c:v>身辺自立</c:v>
                </c:pt>
                <c:pt idx="4">
                  <c:v>家　　事</c:v>
                </c:pt>
                <c:pt idx="5">
                  <c:v>地域生活</c:v>
                </c:pt>
                <c:pt idx="6">
                  <c:v>対人関係</c:v>
                </c:pt>
                <c:pt idx="7">
                  <c:v>遊びと余暇</c:v>
                </c:pt>
                <c:pt idx="8">
                  <c:v>コーピングスキル</c:v>
                </c:pt>
              </c:strCache>
            </c:strRef>
          </c:cat>
          <c:val>
            <c:numRef>
              <c:f>データシート!$I$6:$I$14</c:f>
              <c:numCache>
                <c:formatCode>0_);[Red]\(0\)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7-4B7C-A7B1-F571EB3DE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428400"/>
        <c:axId val="243428792"/>
      </c:radarChart>
      <c:catAx>
        <c:axId val="24342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43428792"/>
        <c:crosses val="autoZero"/>
        <c:auto val="1"/>
        <c:lblAlgn val="ctr"/>
        <c:lblOffset val="100"/>
        <c:noMultiLvlLbl val="0"/>
      </c:catAx>
      <c:valAx>
        <c:axId val="2434287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43428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361390</xdr:colOff>
      <xdr:row>15</xdr:row>
      <xdr:rowOff>162859</xdr:rowOff>
    </xdr:from>
    <xdr:to>
      <xdr:col>7</xdr:col>
      <xdr:colOff>59766</xdr:colOff>
      <xdr:row>29</xdr:row>
      <xdr:rowOff>35485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8"/>
  <sheetViews>
    <sheetView tabSelected="1" showWhiteSpace="0" view="pageLayout" topLeftCell="A3" zoomScaleNormal="100" workbookViewId="0">
      <selection activeCell="X15" sqref="X15"/>
    </sheetView>
  </sheetViews>
  <sheetFormatPr defaultRowHeight="18" x14ac:dyDescent="0.45"/>
  <cols>
    <col min="1" max="1" width="4.59765625" style="1" customWidth="1"/>
    <col min="2" max="20" width="4.59765625" customWidth="1"/>
  </cols>
  <sheetData>
    <row r="1" spans="1:20" ht="18.75" customHeight="1" x14ac:dyDescent="0.45">
      <c r="A1" s="52" t="s">
        <v>16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  <c r="N1" s="80" t="s">
        <v>17</v>
      </c>
      <c r="O1" s="81"/>
      <c r="P1" s="71">
        <f ca="1">TODAY()</f>
        <v>45821</v>
      </c>
      <c r="Q1" s="72"/>
      <c r="R1" s="72"/>
      <c r="S1" s="73"/>
    </row>
    <row r="2" spans="1:20" ht="18.75" customHeight="1" x14ac:dyDescent="0.45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  <c r="N2" s="82" t="s">
        <v>18</v>
      </c>
      <c r="O2" s="83"/>
      <c r="P2" s="74"/>
      <c r="Q2" s="75"/>
      <c r="R2" s="75"/>
      <c r="S2" s="76"/>
    </row>
    <row r="3" spans="1:20" x14ac:dyDescent="0.45">
      <c r="A3" s="58" t="s">
        <v>48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  <c r="N3" s="82" t="s">
        <v>19</v>
      </c>
      <c r="O3" s="83"/>
      <c r="P3" s="74"/>
      <c r="Q3" s="75"/>
      <c r="R3" s="75"/>
      <c r="S3" s="76"/>
    </row>
    <row r="4" spans="1:20" x14ac:dyDescent="0.45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3"/>
      <c r="N4" s="84" t="s">
        <v>20</v>
      </c>
      <c r="O4" s="85"/>
      <c r="P4" s="77"/>
      <c r="Q4" s="78"/>
      <c r="R4" s="78"/>
      <c r="S4" s="79"/>
    </row>
    <row r="5" spans="1:20" x14ac:dyDescent="0.4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3"/>
      <c r="O5" s="33"/>
      <c r="P5" s="34"/>
      <c r="Q5" s="34"/>
      <c r="R5" s="34"/>
      <c r="S5" s="34"/>
    </row>
    <row r="6" spans="1:20" x14ac:dyDescent="0.45">
      <c r="A6" s="92" t="s">
        <v>21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2"/>
    </row>
    <row r="7" spans="1:20" ht="18.600000000000001" thickBot="1" x14ac:dyDescent="0.5">
      <c r="A7" s="64" t="s">
        <v>49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5"/>
      <c r="P7" s="4">
        <v>2</v>
      </c>
      <c r="Q7" s="4">
        <v>1</v>
      </c>
      <c r="R7" s="4">
        <v>0</v>
      </c>
      <c r="S7" s="4" t="s">
        <v>22</v>
      </c>
    </row>
    <row r="8" spans="1:20" x14ac:dyDescent="0.45">
      <c r="A8" s="100" t="s">
        <v>15</v>
      </c>
      <c r="B8" s="103" t="s">
        <v>1</v>
      </c>
      <c r="C8" s="22">
        <v>1</v>
      </c>
      <c r="D8" s="93" t="s">
        <v>53</v>
      </c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22"/>
      <c r="Q8" s="22"/>
      <c r="R8" s="22"/>
      <c r="S8" s="23"/>
    </row>
    <row r="9" spans="1:20" x14ac:dyDescent="0.45">
      <c r="A9" s="101"/>
      <c r="B9" s="97"/>
      <c r="C9" s="6">
        <v>2</v>
      </c>
      <c r="D9" s="70" t="s">
        <v>54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6"/>
      <c r="Q9" s="6"/>
      <c r="R9" s="6"/>
      <c r="S9" s="24"/>
    </row>
    <row r="10" spans="1:20" x14ac:dyDescent="0.45">
      <c r="A10" s="101"/>
      <c r="B10" s="97"/>
      <c r="C10" s="6">
        <v>3</v>
      </c>
      <c r="D10" s="70" t="s">
        <v>6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6"/>
      <c r="Q10" s="6"/>
      <c r="R10" s="6"/>
      <c r="S10" s="24"/>
    </row>
    <row r="11" spans="1:20" x14ac:dyDescent="0.45">
      <c r="A11" s="101"/>
      <c r="B11" s="98"/>
      <c r="C11" s="7">
        <v>4</v>
      </c>
      <c r="D11" s="87" t="s">
        <v>45</v>
      </c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7"/>
      <c r="Q11" s="7"/>
      <c r="R11" s="7"/>
      <c r="S11" s="25"/>
    </row>
    <row r="12" spans="1:20" ht="37.5" customHeight="1" x14ac:dyDescent="0.45">
      <c r="A12" s="101"/>
      <c r="B12" s="99" t="s">
        <v>2</v>
      </c>
      <c r="C12" s="5">
        <v>5</v>
      </c>
      <c r="D12" s="88" t="s">
        <v>59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5"/>
      <c r="Q12" s="5"/>
      <c r="R12" s="5"/>
      <c r="S12" s="26"/>
    </row>
    <row r="13" spans="1:20" ht="35.4" customHeight="1" x14ac:dyDescent="0.45">
      <c r="A13" s="101"/>
      <c r="B13" s="97"/>
      <c r="C13" s="6">
        <v>6</v>
      </c>
      <c r="D13" s="90" t="s">
        <v>55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6"/>
      <c r="Q13" s="6"/>
      <c r="R13" s="6"/>
      <c r="S13" s="24"/>
    </row>
    <row r="14" spans="1:20" x14ac:dyDescent="0.45">
      <c r="A14" s="101"/>
      <c r="B14" s="97"/>
      <c r="C14" s="6">
        <v>7</v>
      </c>
      <c r="D14" s="70" t="s">
        <v>61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6"/>
      <c r="Q14" s="6"/>
      <c r="R14" s="6"/>
      <c r="S14" s="24"/>
    </row>
    <row r="15" spans="1:20" ht="16.8" customHeight="1" x14ac:dyDescent="0.45">
      <c r="A15" s="101"/>
      <c r="B15" s="97"/>
      <c r="C15" s="6">
        <v>8</v>
      </c>
      <c r="D15" s="70" t="s">
        <v>62</v>
      </c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6"/>
      <c r="Q15" s="6"/>
      <c r="R15" s="6"/>
      <c r="S15" s="24"/>
    </row>
    <row r="16" spans="1:20" ht="16.8" customHeight="1" x14ac:dyDescent="0.45">
      <c r="A16" s="101"/>
      <c r="B16" s="98"/>
      <c r="C16" s="7">
        <v>9</v>
      </c>
      <c r="D16" s="94" t="s">
        <v>60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7"/>
      <c r="Q16" s="7"/>
      <c r="R16" s="7"/>
      <c r="S16" s="25"/>
    </row>
    <row r="17" spans="1:19" x14ac:dyDescent="0.45">
      <c r="A17" s="101"/>
      <c r="B17" s="99" t="s">
        <v>3</v>
      </c>
      <c r="C17" s="5">
        <v>10</v>
      </c>
      <c r="D17" s="89" t="s">
        <v>56</v>
      </c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5"/>
      <c r="Q17" s="5"/>
      <c r="R17" s="5"/>
      <c r="S17" s="26"/>
    </row>
    <row r="18" spans="1:19" x14ac:dyDescent="0.45">
      <c r="A18" s="101"/>
      <c r="B18" s="97"/>
      <c r="C18" s="6">
        <v>11</v>
      </c>
      <c r="D18" s="70" t="s">
        <v>42</v>
      </c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6"/>
      <c r="Q18" s="6"/>
      <c r="R18" s="6"/>
      <c r="S18" s="24"/>
    </row>
    <row r="19" spans="1:19" x14ac:dyDescent="0.45">
      <c r="A19" s="101"/>
      <c r="B19" s="97"/>
      <c r="C19" s="6">
        <v>12</v>
      </c>
      <c r="D19" s="70" t="s">
        <v>46</v>
      </c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6"/>
      <c r="Q19" s="6"/>
      <c r="R19" s="6"/>
      <c r="S19" s="24"/>
    </row>
    <row r="20" spans="1:19" x14ac:dyDescent="0.45">
      <c r="A20" s="102"/>
      <c r="B20" s="98"/>
      <c r="C20" s="7">
        <v>13</v>
      </c>
      <c r="D20" s="87" t="s">
        <v>63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7"/>
      <c r="Q20" s="7"/>
      <c r="R20" s="7"/>
      <c r="S20" s="25"/>
    </row>
    <row r="21" spans="1:19" ht="36" customHeight="1" x14ac:dyDescent="0.45">
      <c r="A21" s="49" t="s">
        <v>4</v>
      </c>
      <c r="B21" s="99" t="s">
        <v>5</v>
      </c>
      <c r="C21" s="5">
        <v>14</v>
      </c>
      <c r="D21" s="88" t="s">
        <v>64</v>
      </c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5"/>
      <c r="Q21" s="5"/>
      <c r="R21" s="5"/>
      <c r="S21" s="26"/>
    </row>
    <row r="22" spans="1:19" x14ac:dyDescent="0.45">
      <c r="A22" s="50"/>
      <c r="B22" s="97"/>
      <c r="C22" s="6">
        <v>15</v>
      </c>
      <c r="D22" s="70" t="s">
        <v>65</v>
      </c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6"/>
      <c r="Q22" s="6"/>
      <c r="R22" s="6"/>
      <c r="S22" s="24"/>
    </row>
    <row r="23" spans="1:19" x14ac:dyDescent="0.45">
      <c r="A23" s="50"/>
      <c r="B23" s="97"/>
      <c r="C23" s="6">
        <v>16</v>
      </c>
      <c r="D23" s="70" t="s">
        <v>66</v>
      </c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6"/>
      <c r="Q23" s="6"/>
      <c r="R23" s="6"/>
      <c r="S23" s="24"/>
    </row>
    <row r="24" spans="1:19" ht="37.5" customHeight="1" x14ac:dyDescent="0.45">
      <c r="A24" s="50"/>
      <c r="B24" s="97"/>
      <c r="C24" s="6">
        <v>17</v>
      </c>
      <c r="D24" s="95" t="s">
        <v>67</v>
      </c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6"/>
      <c r="Q24" s="6"/>
      <c r="R24" s="6"/>
      <c r="S24" s="24"/>
    </row>
    <row r="25" spans="1:19" ht="33.6" customHeight="1" x14ac:dyDescent="0.45">
      <c r="A25" s="50"/>
      <c r="B25" s="97"/>
      <c r="C25" s="6">
        <v>18</v>
      </c>
      <c r="D25" s="69" t="s">
        <v>68</v>
      </c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6"/>
      <c r="Q25" s="6"/>
      <c r="R25" s="6"/>
      <c r="S25" s="24"/>
    </row>
    <row r="26" spans="1:19" ht="37.5" customHeight="1" x14ac:dyDescent="0.45">
      <c r="A26" s="50"/>
      <c r="B26" s="97"/>
      <c r="C26" s="6">
        <v>19</v>
      </c>
      <c r="D26" s="69" t="s">
        <v>47</v>
      </c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6"/>
      <c r="Q26" s="6"/>
      <c r="R26" s="6"/>
      <c r="S26" s="24"/>
    </row>
    <row r="27" spans="1:19" ht="37.5" customHeight="1" x14ac:dyDescent="0.45">
      <c r="A27" s="50"/>
      <c r="B27" s="98"/>
      <c r="C27" s="7">
        <v>20</v>
      </c>
      <c r="D27" s="94" t="s">
        <v>69</v>
      </c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7"/>
      <c r="Q27" s="7"/>
      <c r="R27" s="7"/>
      <c r="S27" s="25"/>
    </row>
    <row r="28" spans="1:19" ht="18.75" customHeight="1" x14ac:dyDescent="0.45">
      <c r="A28" s="50"/>
      <c r="B28" s="46" t="s">
        <v>24</v>
      </c>
      <c r="C28" s="5">
        <v>21</v>
      </c>
      <c r="D28" s="89" t="s">
        <v>70</v>
      </c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5"/>
      <c r="Q28" s="5"/>
      <c r="R28" s="5"/>
      <c r="S28" s="26"/>
    </row>
    <row r="29" spans="1:19" ht="37.5" customHeight="1" x14ac:dyDescent="0.45">
      <c r="A29" s="50"/>
      <c r="B29" s="47"/>
      <c r="C29" s="6">
        <v>22</v>
      </c>
      <c r="D29" s="69" t="s">
        <v>57</v>
      </c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6"/>
      <c r="Q29" s="6"/>
      <c r="R29" s="6"/>
      <c r="S29" s="24"/>
    </row>
    <row r="30" spans="1:19" x14ac:dyDescent="0.45">
      <c r="A30" s="50"/>
      <c r="B30" s="47"/>
      <c r="C30" s="6">
        <v>23</v>
      </c>
      <c r="D30" s="70" t="s">
        <v>71</v>
      </c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6"/>
      <c r="Q30" s="6"/>
      <c r="R30" s="6"/>
      <c r="S30" s="24"/>
    </row>
    <row r="31" spans="1:19" x14ac:dyDescent="0.45">
      <c r="A31" s="50"/>
      <c r="B31" s="47"/>
      <c r="C31" s="6">
        <v>24</v>
      </c>
      <c r="D31" s="70" t="s">
        <v>7</v>
      </c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6"/>
      <c r="Q31" s="6"/>
      <c r="R31" s="6"/>
      <c r="S31" s="24"/>
    </row>
    <row r="32" spans="1:19" x14ac:dyDescent="0.45">
      <c r="A32" s="50"/>
      <c r="B32" s="47"/>
      <c r="C32" s="6">
        <v>25</v>
      </c>
      <c r="D32" s="70" t="s">
        <v>41</v>
      </c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6"/>
      <c r="Q32" s="6"/>
      <c r="R32" s="6"/>
      <c r="S32" s="24"/>
    </row>
    <row r="33" spans="1:19" x14ac:dyDescent="0.45">
      <c r="A33" s="67"/>
      <c r="B33" s="66"/>
      <c r="C33" s="7">
        <v>26</v>
      </c>
      <c r="D33" s="87" t="s">
        <v>8</v>
      </c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7"/>
      <c r="Q33" s="7"/>
      <c r="R33" s="7"/>
      <c r="S33" s="25"/>
    </row>
    <row r="34" spans="1:19" x14ac:dyDescent="0.45">
      <c r="A34" s="35"/>
      <c r="B34" s="35"/>
      <c r="C34" s="15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7"/>
      <c r="P34" s="38">
        <v>2</v>
      </c>
      <c r="Q34" s="38">
        <v>1</v>
      </c>
      <c r="R34" s="38">
        <v>0</v>
      </c>
      <c r="S34" s="38" t="s">
        <v>22</v>
      </c>
    </row>
    <row r="35" spans="1:19" x14ac:dyDescent="0.45">
      <c r="A35" s="107" t="s">
        <v>29</v>
      </c>
      <c r="B35" s="46" t="s">
        <v>26</v>
      </c>
      <c r="C35" s="5">
        <v>27</v>
      </c>
      <c r="D35" s="89" t="s">
        <v>58</v>
      </c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5"/>
      <c r="Q35" s="5"/>
      <c r="R35" s="5"/>
      <c r="S35" s="26"/>
    </row>
    <row r="36" spans="1:19" x14ac:dyDescent="0.45">
      <c r="A36" s="108"/>
      <c r="B36" s="47"/>
      <c r="C36" s="6">
        <v>28</v>
      </c>
      <c r="D36" s="70" t="s">
        <v>72</v>
      </c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6"/>
      <c r="Q36" s="6"/>
      <c r="R36" s="6"/>
      <c r="S36" s="24"/>
    </row>
    <row r="37" spans="1:19" ht="37.5" customHeight="1" x14ac:dyDescent="0.45">
      <c r="A37" s="108"/>
      <c r="B37" s="66"/>
      <c r="C37" s="7">
        <v>29</v>
      </c>
      <c r="D37" s="94" t="s">
        <v>73</v>
      </c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7"/>
      <c r="Q37" s="7"/>
      <c r="R37" s="7"/>
      <c r="S37" s="25"/>
    </row>
    <row r="38" spans="1:19" ht="36.75" customHeight="1" x14ac:dyDescent="0.45">
      <c r="A38" s="108"/>
      <c r="B38" s="104" t="s">
        <v>28</v>
      </c>
      <c r="C38" s="5">
        <v>30</v>
      </c>
      <c r="D38" s="88" t="s">
        <v>14</v>
      </c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5"/>
      <c r="Q38" s="5"/>
      <c r="R38" s="5"/>
      <c r="S38" s="26"/>
    </row>
    <row r="39" spans="1:19" x14ac:dyDescent="0.45">
      <c r="A39" s="108"/>
      <c r="B39" s="105"/>
      <c r="C39" s="6">
        <v>31</v>
      </c>
      <c r="D39" s="70" t="s">
        <v>74</v>
      </c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6"/>
      <c r="Q39" s="6"/>
      <c r="R39" s="6"/>
      <c r="S39" s="24"/>
    </row>
    <row r="40" spans="1:19" x14ac:dyDescent="0.45">
      <c r="A40" s="108"/>
      <c r="B40" s="105"/>
      <c r="C40" s="6">
        <v>32</v>
      </c>
      <c r="D40" s="70" t="s">
        <v>76</v>
      </c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6"/>
      <c r="Q40" s="6"/>
      <c r="R40" s="6"/>
      <c r="S40" s="24"/>
    </row>
    <row r="41" spans="1:19" x14ac:dyDescent="0.45">
      <c r="A41" s="108"/>
      <c r="B41" s="105"/>
      <c r="C41" s="6">
        <v>33</v>
      </c>
      <c r="D41" s="70" t="s">
        <v>75</v>
      </c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6"/>
      <c r="Q41" s="6"/>
      <c r="R41" s="6"/>
      <c r="S41" s="24"/>
    </row>
    <row r="42" spans="1:19" x14ac:dyDescent="0.45">
      <c r="A42" s="108"/>
      <c r="B42" s="105"/>
      <c r="C42" s="6">
        <v>34</v>
      </c>
      <c r="D42" s="70" t="s">
        <v>77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6"/>
      <c r="Q42" s="6"/>
      <c r="R42" s="6"/>
      <c r="S42" s="24"/>
    </row>
    <row r="43" spans="1:19" x14ac:dyDescent="0.45">
      <c r="A43" s="109"/>
      <c r="B43" s="106"/>
      <c r="C43" s="7">
        <v>35</v>
      </c>
      <c r="D43" s="87" t="s">
        <v>10</v>
      </c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7"/>
      <c r="Q43" s="7"/>
      <c r="R43" s="7"/>
      <c r="S43" s="25"/>
    </row>
    <row r="44" spans="1:19" ht="18.75" customHeight="1" x14ac:dyDescent="0.45">
      <c r="A44" s="49" t="s">
        <v>11</v>
      </c>
      <c r="B44" s="99" t="s">
        <v>12</v>
      </c>
      <c r="C44" s="5">
        <v>36</v>
      </c>
      <c r="D44" s="89" t="s">
        <v>81</v>
      </c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5"/>
      <c r="Q44" s="5"/>
      <c r="R44" s="5"/>
      <c r="S44" s="26"/>
    </row>
    <row r="45" spans="1:19" ht="17.399999999999999" customHeight="1" x14ac:dyDescent="0.45">
      <c r="A45" s="50"/>
      <c r="B45" s="97"/>
      <c r="C45" s="6">
        <v>37</v>
      </c>
      <c r="D45" s="69" t="s">
        <v>85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"/>
      <c r="Q45" s="6"/>
      <c r="R45" s="6"/>
      <c r="S45" s="24"/>
    </row>
    <row r="46" spans="1:19" ht="18.75" customHeight="1" x14ac:dyDescent="0.45">
      <c r="A46" s="50"/>
      <c r="B46" s="97"/>
      <c r="C46" s="6">
        <v>38</v>
      </c>
      <c r="D46" s="69" t="s">
        <v>43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6"/>
      <c r="Q46" s="6"/>
      <c r="R46" s="6"/>
      <c r="S46" s="24"/>
    </row>
    <row r="47" spans="1:19" x14ac:dyDescent="0.45">
      <c r="A47" s="50"/>
      <c r="B47" s="97"/>
      <c r="C47" s="6">
        <v>39</v>
      </c>
      <c r="D47" s="70" t="s">
        <v>78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6"/>
      <c r="Q47" s="6"/>
      <c r="R47" s="6"/>
      <c r="S47" s="24"/>
    </row>
    <row r="48" spans="1:19" ht="39" customHeight="1" x14ac:dyDescent="0.45">
      <c r="A48" s="50"/>
      <c r="B48" s="97"/>
      <c r="C48" s="6">
        <v>40</v>
      </c>
      <c r="D48" s="69" t="s">
        <v>79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6"/>
      <c r="Q48" s="6"/>
      <c r="R48" s="6"/>
      <c r="S48" s="24"/>
    </row>
    <row r="49" spans="1:19" ht="36.6" customHeight="1" x14ac:dyDescent="0.45">
      <c r="A49" s="50"/>
      <c r="B49" s="97"/>
      <c r="C49" s="6">
        <v>41</v>
      </c>
      <c r="D49" s="69" t="s">
        <v>86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6"/>
      <c r="Q49" s="6"/>
      <c r="R49" s="6"/>
      <c r="S49" s="24"/>
    </row>
    <row r="50" spans="1:19" x14ac:dyDescent="0.45">
      <c r="A50" s="50"/>
      <c r="B50" s="98"/>
      <c r="C50" s="7">
        <v>42</v>
      </c>
      <c r="D50" s="87" t="s">
        <v>82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7"/>
      <c r="Q50" s="7"/>
      <c r="R50" s="7"/>
      <c r="S50" s="25"/>
    </row>
    <row r="51" spans="1:19" ht="37.5" customHeight="1" x14ac:dyDescent="0.45">
      <c r="A51" s="50"/>
      <c r="B51" s="96" t="s">
        <v>13</v>
      </c>
      <c r="C51" s="10">
        <v>43</v>
      </c>
      <c r="D51" s="90" t="s">
        <v>23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10"/>
      <c r="Q51" s="10"/>
      <c r="R51" s="10"/>
      <c r="S51" s="27"/>
    </row>
    <row r="52" spans="1:19" ht="37.5" customHeight="1" x14ac:dyDescent="0.45">
      <c r="A52" s="50"/>
      <c r="B52" s="97"/>
      <c r="C52" s="6">
        <v>44</v>
      </c>
      <c r="D52" s="69" t="s">
        <v>80</v>
      </c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6"/>
      <c r="Q52" s="6"/>
      <c r="R52" s="6"/>
      <c r="S52" s="24"/>
    </row>
    <row r="53" spans="1:19" x14ac:dyDescent="0.45">
      <c r="A53" s="50"/>
      <c r="B53" s="97"/>
      <c r="C53" s="6">
        <v>45</v>
      </c>
      <c r="D53" s="70" t="s">
        <v>87</v>
      </c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6"/>
      <c r="Q53" s="6"/>
      <c r="R53" s="6"/>
      <c r="S53" s="24"/>
    </row>
    <row r="54" spans="1:19" x14ac:dyDescent="0.45">
      <c r="A54" s="50"/>
      <c r="B54" s="98"/>
      <c r="C54" s="7">
        <v>46</v>
      </c>
      <c r="D54" s="87" t="s">
        <v>84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7"/>
      <c r="Q54" s="7"/>
      <c r="R54" s="7"/>
      <c r="S54" s="25"/>
    </row>
    <row r="55" spans="1:19" ht="36.6" customHeight="1" x14ac:dyDescent="0.45">
      <c r="A55" s="50"/>
      <c r="B55" s="46" t="s">
        <v>52</v>
      </c>
      <c r="C55" s="5">
        <v>47</v>
      </c>
      <c r="D55" s="88" t="s">
        <v>88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5"/>
      <c r="Q55" s="5"/>
      <c r="R55" s="5"/>
      <c r="S55" s="26"/>
    </row>
    <row r="56" spans="1:19" ht="19.8" customHeight="1" x14ac:dyDescent="0.45">
      <c r="A56" s="50"/>
      <c r="B56" s="47"/>
      <c r="C56" s="6">
        <v>48</v>
      </c>
      <c r="D56" s="69" t="s">
        <v>83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6"/>
      <c r="Q56" s="6"/>
      <c r="R56" s="6"/>
      <c r="S56" s="24"/>
    </row>
    <row r="57" spans="1:19" ht="37.5" customHeight="1" x14ac:dyDescent="0.45">
      <c r="A57" s="50"/>
      <c r="B57" s="47"/>
      <c r="C57" s="6">
        <v>49</v>
      </c>
      <c r="D57" s="69" t="s">
        <v>89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"/>
      <c r="Q57" s="6"/>
      <c r="R57" s="6"/>
      <c r="S57" s="24"/>
    </row>
    <row r="58" spans="1:19" ht="37.5" customHeight="1" x14ac:dyDescent="0.45">
      <c r="A58" s="50"/>
      <c r="B58" s="47"/>
      <c r="C58" s="6">
        <v>50</v>
      </c>
      <c r="D58" s="69" t="s">
        <v>90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"/>
      <c r="Q58" s="6"/>
      <c r="R58" s="6"/>
      <c r="S58" s="24"/>
    </row>
    <row r="59" spans="1:19" ht="37.5" customHeight="1" x14ac:dyDescent="0.45">
      <c r="A59" s="50"/>
      <c r="B59" s="47"/>
      <c r="C59" s="6">
        <v>51</v>
      </c>
      <c r="D59" s="69" t="s">
        <v>91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6"/>
      <c r="Q59" s="6"/>
      <c r="R59" s="6"/>
      <c r="S59" s="24"/>
    </row>
    <row r="60" spans="1:19" x14ac:dyDescent="0.45">
      <c r="A60" s="50"/>
      <c r="B60" s="47"/>
      <c r="C60" s="6">
        <v>52</v>
      </c>
      <c r="D60" s="86" t="s">
        <v>92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6"/>
      <c r="Q60" s="6"/>
      <c r="R60" s="6"/>
      <c r="S60" s="24"/>
    </row>
    <row r="61" spans="1:19" x14ac:dyDescent="0.45">
      <c r="A61" s="50"/>
      <c r="B61" s="47"/>
      <c r="C61" s="6">
        <v>53</v>
      </c>
      <c r="D61" s="86" t="s">
        <v>44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6"/>
      <c r="Q61" s="6"/>
      <c r="R61" s="6"/>
      <c r="S61" s="24"/>
    </row>
    <row r="62" spans="1:19" x14ac:dyDescent="0.45">
      <c r="A62" s="50"/>
      <c r="B62" s="47"/>
      <c r="C62" s="6">
        <v>54</v>
      </c>
      <c r="D62" s="86" t="s">
        <v>93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6"/>
      <c r="Q62" s="6"/>
      <c r="R62" s="6"/>
      <c r="S62" s="24"/>
    </row>
    <row r="63" spans="1:19" ht="18.600000000000001" thickBot="1" x14ac:dyDescent="0.5">
      <c r="A63" s="51"/>
      <c r="B63" s="48"/>
      <c r="C63" s="28">
        <v>55</v>
      </c>
      <c r="D63" s="68" t="s">
        <v>94</v>
      </c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28"/>
      <c r="Q63" s="28"/>
      <c r="R63" s="28"/>
      <c r="S63" s="29"/>
    </row>
    <row r="64" spans="1:19" x14ac:dyDescent="0.45">
      <c r="C64" s="1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</row>
    <row r="65" spans="3:15" x14ac:dyDescent="0.45">
      <c r="C65" s="1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3:15" x14ac:dyDescent="0.45">
      <c r="C66" s="1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</row>
    <row r="67" spans="3:15" x14ac:dyDescent="0.45">
      <c r="C67" s="1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</row>
    <row r="68" spans="3:15" x14ac:dyDescent="0.45">
      <c r="C68" s="1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</row>
  </sheetData>
  <mergeCells count="86">
    <mergeCell ref="B51:B54"/>
    <mergeCell ref="B44:B50"/>
    <mergeCell ref="A8:A20"/>
    <mergeCell ref="B8:B11"/>
    <mergeCell ref="B12:B16"/>
    <mergeCell ref="B17:B20"/>
    <mergeCell ref="B21:B27"/>
    <mergeCell ref="B38:B43"/>
    <mergeCell ref="A35:A43"/>
    <mergeCell ref="D24:O24"/>
    <mergeCell ref="D25:O25"/>
    <mergeCell ref="D26:O26"/>
    <mergeCell ref="D27:O27"/>
    <mergeCell ref="D18:O18"/>
    <mergeCell ref="D19:O19"/>
    <mergeCell ref="D20:O20"/>
    <mergeCell ref="D21:O21"/>
    <mergeCell ref="D22:O22"/>
    <mergeCell ref="D48:O48"/>
    <mergeCell ref="D39:O39"/>
    <mergeCell ref="D40:O40"/>
    <mergeCell ref="D41:O41"/>
    <mergeCell ref="D42:O42"/>
    <mergeCell ref="D43:O43"/>
    <mergeCell ref="D17:O17"/>
    <mergeCell ref="D44:O44"/>
    <mergeCell ref="D45:O45"/>
    <mergeCell ref="D46:O46"/>
    <mergeCell ref="D47:O47"/>
    <mergeCell ref="D33:O33"/>
    <mergeCell ref="D35:O35"/>
    <mergeCell ref="D36:O36"/>
    <mergeCell ref="D37:O37"/>
    <mergeCell ref="D38:O38"/>
    <mergeCell ref="D28:O28"/>
    <mergeCell ref="D29:O29"/>
    <mergeCell ref="D30:O30"/>
    <mergeCell ref="D31:O31"/>
    <mergeCell ref="D32:O32"/>
    <mergeCell ref="D23:O23"/>
    <mergeCell ref="D12:O12"/>
    <mergeCell ref="D13:O13"/>
    <mergeCell ref="D14:O14"/>
    <mergeCell ref="D15:O15"/>
    <mergeCell ref="D16:O16"/>
    <mergeCell ref="A6:S6"/>
    <mergeCell ref="D8:O8"/>
    <mergeCell ref="D9:O9"/>
    <mergeCell ref="D10:O10"/>
    <mergeCell ref="D11:O11"/>
    <mergeCell ref="D49:O49"/>
    <mergeCell ref="D50:O50"/>
    <mergeCell ref="D51:O51"/>
    <mergeCell ref="D52:O52"/>
    <mergeCell ref="D53:O53"/>
    <mergeCell ref="D60:O60"/>
    <mergeCell ref="D61:O61"/>
    <mergeCell ref="D62:O62"/>
    <mergeCell ref="D54:O54"/>
    <mergeCell ref="D55:O55"/>
    <mergeCell ref="D56:O56"/>
    <mergeCell ref="D57:O57"/>
    <mergeCell ref="P1:S1"/>
    <mergeCell ref="P2:S2"/>
    <mergeCell ref="P3:S3"/>
    <mergeCell ref="P4:S4"/>
    <mergeCell ref="N1:O1"/>
    <mergeCell ref="N2:O2"/>
    <mergeCell ref="N3:O3"/>
    <mergeCell ref="N4:O4"/>
    <mergeCell ref="D68:O68"/>
    <mergeCell ref="B55:B63"/>
    <mergeCell ref="A44:A63"/>
    <mergeCell ref="A1:M2"/>
    <mergeCell ref="A3:M4"/>
    <mergeCell ref="A7:O7"/>
    <mergeCell ref="B28:B33"/>
    <mergeCell ref="A21:A33"/>
    <mergeCell ref="B35:B37"/>
    <mergeCell ref="D63:O63"/>
    <mergeCell ref="D64:O64"/>
    <mergeCell ref="D65:O65"/>
    <mergeCell ref="D66:O66"/>
    <mergeCell ref="D67:O67"/>
    <mergeCell ref="D58:O58"/>
    <mergeCell ref="D59:O59"/>
  </mergeCells>
  <phoneticPr fontId="1"/>
  <printOptions horizontalCentered="1"/>
  <pageMargins left="0.23622047244094491" right="0.23622047244094491" top="0.55118110236220474" bottom="0.55118110236220474" header="0.31496062992125984" footer="0.31496062992125984"/>
  <pageSetup paperSize="9" orientation="portrait" r:id="rId1"/>
  <headerFooter>
    <oddHeader>&amp;R【書式５-入学】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データシート!$A$1:$A$3</xm:f>
          </x14:formula1>
          <xm:sqref>P8:S33 P35:S63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view="pageLayout" zoomScaleNormal="100" zoomScaleSheetLayoutView="85" workbookViewId="0">
      <selection activeCell="D9" sqref="D9:O9"/>
    </sheetView>
  </sheetViews>
  <sheetFormatPr defaultRowHeight="18" x14ac:dyDescent="0.45"/>
  <cols>
    <col min="1" max="1" width="3.3984375" bestFit="1" customWidth="1"/>
    <col min="2" max="2" width="22.19921875" bestFit="1" customWidth="1"/>
    <col min="3" max="3" width="17.19921875" bestFit="1" customWidth="1"/>
    <col min="4" max="7" width="6.19921875" style="1" customWidth="1"/>
    <col min="8" max="8" width="6.19921875" customWidth="1"/>
    <col min="9" max="9" width="6" bestFit="1" customWidth="1"/>
    <col min="10" max="10" width="3.69921875" customWidth="1"/>
    <col min="11" max="11" width="4.5" bestFit="1" customWidth="1"/>
  </cols>
  <sheetData>
    <row r="1" spans="1:11" ht="21" customHeight="1" x14ac:dyDescent="0.45">
      <c r="A1" s="112" t="s">
        <v>25</v>
      </c>
      <c r="B1" s="111" t="str">
        <f>実態把握票!A1</f>
        <v>事前実態調査シート</v>
      </c>
      <c r="C1" s="111"/>
      <c r="E1" s="12" t="s">
        <v>30</v>
      </c>
      <c r="F1" s="117">
        <f>実態把握票!P2</f>
        <v>0</v>
      </c>
      <c r="G1" s="117"/>
      <c r="H1" s="117"/>
    </row>
    <row r="2" spans="1:11" ht="21" customHeight="1" x14ac:dyDescent="0.45">
      <c r="A2" s="112"/>
      <c r="B2" s="111"/>
      <c r="C2" s="111"/>
      <c r="E2" s="13" t="s">
        <v>31</v>
      </c>
      <c r="F2" s="110">
        <f>実態把握票!P3</f>
        <v>0</v>
      </c>
      <c r="G2" s="110"/>
      <c r="H2" s="110"/>
    </row>
    <row r="3" spans="1:11" ht="21" customHeight="1" x14ac:dyDescent="0.45">
      <c r="A3" s="1"/>
      <c r="B3" s="14"/>
      <c r="C3" s="14"/>
      <c r="E3" s="8"/>
      <c r="H3" s="1"/>
    </row>
    <row r="4" spans="1:11" x14ac:dyDescent="0.45">
      <c r="B4" s="64" t="s">
        <v>21</v>
      </c>
      <c r="C4" s="64"/>
      <c r="D4" s="64"/>
      <c r="E4" s="64"/>
      <c r="F4" s="64"/>
      <c r="G4" s="64"/>
      <c r="H4" s="64"/>
    </row>
    <row r="5" spans="1:11" x14ac:dyDescent="0.45">
      <c r="B5" s="15"/>
      <c r="C5" s="16"/>
      <c r="D5" s="3">
        <v>2</v>
      </c>
      <c r="E5" s="3">
        <v>1</v>
      </c>
      <c r="F5" s="3">
        <v>0</v>
      </c>
      <c r="G5" s="3" t="s">
        <v>22</v>
      </c>
      <c r="H5" s="11" t="s">
        <v>40</v>
      </c>
      <c r="I5" s="11" t="s">
        <v>32</v>
      </c>
    </row>
    <row r="6" spans="1:11" x14ac:dyDescent="0.45">
      <c r="B6" s="114" t="s">
        <v>0</v>
      </c>
      <c r="C6" s="19" t="s">
        <v>1</v>
      </c>
      <c r="D6" s="39">
        <f>COUNTIF(実態把握票!P8:P11,"〇")*D$5</f>
        <v>0</v>
      </c>
      <c r="E6" s="39">
        <f>COUNTIF(実態把握票!Q8:Q11,"〇")*E$5</f>
        <v>0</v>
      </c>
      <c r="F6" s="39">
        <f>COUNTIF(実態把握票!R8:R11,"〇")</f>
        <v>0</v>
      </c>
      <c r="G6" s="39">
        <f>COUNTIF(実態把握票!S8:S11,"〇")</f>
        <v>0</v>
      </c>
      <c r="H6" s="39">
        <f>D6+E6</f>
        <v>0</v>
      </c>
      <c r="I6" s="40">
        <f>H6/K6*100</f>
        <v>0</v>
      </c>
      <c r="K6">
        <v>8</v>
      </c>
    </row>
    <row r="7" spans="1:11" x14ac:dyDescent="0.45">
      <c r="B7" s="114"/>
      <c r="C7" s="20" t="s">
        <v>2</v>
      </c>
      <c r="D7" s="41">
        <f>COUNTIF(実態把握票!P12:P16,"〇")*D$5</f>
        <v>0</v>
      </c>
      <c r="E7" s="41">
        <f>COUNTIF(実態把握票!Q12:Q16,"〇")*E$5</f>
        <v>0</v>
      </c>
      <c r="F7" s="41">
        <f>COUNTIF(実態把握票!R12:R16,"〇")</f>
        <v>0</v>
      </c>
      <c r="G7" s="41">
        <f>COUNTIF(実態把握票!S12:S16,"〇")</f>
        <v>0</v>
      </c>
      <c r="H7" s="41">
        <f t="shared" ref="H7:H14" si="0">D7+E7</f>
        <v>0</v>
      </c>
      <c r="I7" s="40">
        <f t="shared" ref="I7:I15" si="1">H7/K7*100</f>
        <v>0</v>
      </c>
      <c r="K7">
        <v>10</v>
      </c>
    </row>
    <row r="8" spans="1:11" x14ac:dyDescent="0.45">
      <c r="B8" s="115"/>
      <c r="C8" s="20" t="s">
        <v>3</v>
      </c>
      <c r="D8" s="41">
        <f>COUNTIF(実態把握票!P17:P20,"〇")*D$5</f>
        <v>0</v>
      </c>
      <c r="E8" s="41">
        <f>COUNTIF(実態把握票!Q17:Q20,"〇")*E$5</f>
        <v>0</v>
      </c>
      <c r="F8" s="41">
        <f>COUNTIF(実態把握票!R17:R20,"〇")</f>
        <v>0</v>
      </c>
      <c r="G8" s="41">
        <f>COUNTIF(実態把握票!S17:S20,"〇")</f>
        <v>0</v>
      </c>
      <c r="H8" s="41">
        <f t="shared" si="0"/>
        <v>0</v>
      </c>
      <c r="I8" s="40">
        <f t="shared" si="1"/>
        <v>0</v>
      </c>
      <c r="K8">
        <v>8</v>
      </c>
    </row>
    <row r="9" spans="1:11" x14ac:dyDescent="0.45">
      <c r="B9" s="116" t="s">
        <v>4</v>
      </c>
      <c r="C9" s="20" t="s">
        <v>5</v>
      </c>
      <c r="D9" s="41">
        <f>COUNTIF(実態把握票!P21:P27,"〇")*D$5</f>
        <v>0</v>
      </c>
      <c r="E9" s="41">
        <f>COUNTIF(実態把握票!Q21:Q27,"〇")*E$5</f>
        <v>0</v>
      </c>
      <c r="F9" s="41">
        <f>COUNTIF(実態把握票!R21:R27,"〇")</f>
        <v>0</v>
      </c>
      <c r="G9" s="41">
        <f>COUNTIF(実態把握票!S21:S27,"〇")</f>
        <v>0</v>
      </c>
      <c r="H9" s="41">
        <f t="shared" si="0"/>
        <v>0</v>
      </c>
      <c r="I9" s="40">
        <f t="shared" si="1"/>
        <v>0</v>
      </c>
      <c r="K9">
        <v>14</v>
      </c>
    </row>
    <row r="10" spans="1:11" x14ac:dyDescent="0.45">
      <c r="B10" s="114"/>
      <c r="C10" s="20" t="s">
        <v>24</v>
      </c>
      <c r="D10" s="41">
        <f>COUNTIF(実態把握票!P28:P37,"〇")*D$5</f>
        <v>0</v>
      </c>
      <c r="E10" s="41">
        <f>COUNTIF(実態把握票!Q28:Q37,"〇")*E$5</f>
        <v>0</v>
      </c>
      <c r="F10" s="41">
        <f>COUNTIF(実態把握票!R28:R37,"〇")</f>
        <v>0</v>
      </c>
      <c r="G10" s="41">
        <f>COUNTIF(実態把握票!S28:S37,"〇")</f>
        <v>0</v>
      </c>
      <c r="H10" s="41">
        <f t="shared" si="0"/>
        <v>0</v>
      </c>
      <c r="I10" s="40">
        <f t="shared" si="1"/>
        <v>0</v>
      </c>
      <c r="K10">
        <v>18</v>
      </c>
    </row>
    <row r="11" spans="1:11" x14ac:dyDescent="0.45">
      <c r="B11" s="115"/>
      <c r="C11" s="20" t="s">
        <v>9</v>
      </c>
      <c r="D11" s="41">
        <f>COUNTIF(実態把握票!P38:P43,"〇")*D$5</f>
        <v>0</v>
      </c>
      <c r="E11" s="41">
        <f>COUNTIF(実態把握票!Q38:Q43,"〇")*E$5</f>
        <v>0</v>
      </c>
      <c r="F11" s="41">
        <f>COUNTIF(実態把握票!R38:R43,"〇")</f>
        <v>0</v>
      </c>
      <c r="G11" s="41">
        <f>COUNTIF(実態把握票!S38:S43,"〇")</f>
        <v>0</v>
      </c>
      <c r="H11" s="41">
        <f t="shared" si="0"/>
        <v>0</v>
      </c>
      <c r="I11" s="40">
        <f t="shared" si="1"/>
        <v>0</v>
      </c>
      <c r="K11">
        <v>12</v>
      </c>
    </row>
    <row r="12" spans="1:11" x14ac:dyDescent="0.45">
      <c r="B12" s="116" t="s">
        <v>11</v>
      </c>
      <c r="C12" s="20" t="s">
        <v>12</v>
      </c>
      <c r="D12" s="41">
        <f>COUNTIF(実態把握票!P44:P50,"〇")*D$5</f>
        <v>0</v>
      </c>
      <c r="E12" s="41">
        <f>COUNTIF(実態把握票!Q44:Q50,"〇")*E$5</f>
        <v>0</v>
      </c>
      <c r="F12" s="41">
        <f>COUNTIF(実態把握票!R44:R50,"〇")</f>
        <v>0</v>
      </c>
      <c r="G12" s="41">
        <f>COUNTIF(実態把握票!S44:S50,"〇")</f>
        <v>0</v>
      </c>
      <c r="H12" s="41">
        <f t="shared" si="0"/>
        <v>0</v>
      </c>
      <c r="I12" s="40">
        <f t="shared" si="1"/>
        <v>0</v>
      </c>
      <c r="K12">
        <v>14</v>
      </c>
    </row>
    <row r="13" spans="1:11" x14ac:dyDescent="0.45">
      <c r="B13" s="114"/>
      <c r="C13" s="20" t="s">
        <v>13</v>
      </c>
      <c r="D13" s="41">
        <f>COUNTIF(実態把握票!P51:P54,"〇")*D$5</f>
        <v>0</v>
      </c>
      <c r="E13" s="41">
        <f>COUNTIF(実態把握票!Q51:Q54,"〇")*E$5</f>
        <v>0</v>
      </c>
      <c r="F13" s="41">
        <f>COUNTIF(実態把握票!R51:R54,"〇")</f>
        <v>0</v>
      </c>
      <c r="G13" s="41">
        <f>COUNTIF(実態把握票!S51:S54,"〇")</f>
        <v>0</v>
      </c>
      <c r="H13" s="41">
        <f t="shared" si="0"/>
        <v>0</v>
      </c>
      <c r="I13" s="40">
        <f t="shared" si="1"/>
        <v>0</v>
      </c>
      <c r="K13">
        <v>8</v>
      </c>
    </row>
    <row r="14" spans="1:11" ht="18.600000000000001" thickBot="1" x14ac:dyDescent="0.5">
      <c r="B14" s="114"/>
      <c r="C14" s="21" t="s">
        <v>27</v>
      </c>
      <c r="D14" s="42">
        <f>COUNTIF(実態把握票!P55:P63,"〇")*D$5</f>
        <v>0</v>
      </c>
      <c r="E14" s="42">
        <f>COUNTIF(実態把握票!Q55:Q63,"〇")*E$5</f>
        <v>0</v>
      </c>
      <c r="F14" s="42">
        <f>COUNTIF(実態把握票!R55:R63,"〇")</f>
        <v>0</v>
      </c>
      <c r="G14" s="42">
        <f>COUNTIF(実態把握票!S55:S63,"〇")</f>
        <v>0</v>
      </c>
      <c r="H14" s="42">
        <f t="shared" si="0"/>
        <v>0</v>
      </c>
      <c r="I14" s="43">
        <f t="shared" si="1"/>
        <v>0</v>
      </c>
      <c r="K14">
        <v>18</v>
      </c>
    </row>
    <row r="15" spans="1:11" ht="18.600000000000001" thickTop="1" x14ac:dyDescent="0.45">
      <c r="B15" s="17"/>
      <c r="C15" s="18"/>
      <c r="D15" s="44">
        <f>SUM(D6:D14)</f>
        <v>0</v>
      </c>
      <c r="E15" s="44">
        <f t="shared" ref="E15:G15" si="2">SUM(E6:E14)</f>
        <v>0</v>
      </c>
      <c r="F15" s="44">
        <f t="shared" si="2"/>
        <v>0</v>
      </c>
      <c r="G15" s="44">
        <f t="shared" si="2"/>
        <v>0</v>
      </c>
      <c r="H15" s="44">
        <f>SUM(H6:H14)</f>
        <v>0</v>
      </c>
      <c r="I15" s="44">
        <f t="shared" si="1"/>
        <v>0</v>
      </c>
      <c r="K15">
        <f>SUM(K6:K14)</f>
        <v>110</v>
      </c>
    </row>
    <row r="31" spans="2:9" x14ac:dyDescent="0.45">
      <c r="B31" s="30" t="s">
        <v>1</v>
      </c>
      <c r="C31" s="113" t="s">
        <v>33</v>
      </c>
      <c r="D31" s="113"/>
      <c r="E31" s="113"/>
      <c r="F31" s="113"/>
      <c r="G31" s="113"/>
      <c r="H31" s="113"/>
      <c r="I31" s="113"/>
    </row>
    <row r="32" spans="2:9" x14ac:dyDescent="0.45">
      <c r="B32" s="31" t="s">
        <v>2</v>
      </c>
      <c r="C32" s="86" t="s">
        <v>34</v>
      </c>
      <c r="D32" s="86"/>
      <c r="E32" s="86"/>
      <c r="F32" s="86"/>
      <c r="G32" s="86"/>
      <c r="H32" s="86"/>
      <c r="I32" s="86"/>
    </row>
    <row r="33" spans="2:9" x14ac:dyDescent="0.45">
      <c r="B33" s="31" t="s">
        <v>3</v>
      </c>
      <c r="C33" s="86" t="s">
        <v>35</v>
      </c>
      <c r="D33" s="86"/>
      <c r="E33" s="86"/>
      <c r="F33" s="86"/>
      <c r="G33" s="86"/>
      <c r="H33" s="86"/>
      <c r="I33" s="86"/>
    </row>
    <row r="34" spans="2:9" x14ac:dyDescent="0.45">
      <c r="B34" s="31" t="s">
        <v>5</v>
      </c>
      <c r="C34" s="86" t="s">
        <v>36</v>
      </c>
      <c r="D34" s="86"/>
      <c r="E34" s="86"/>
      <c r="F34" s="86"/>
      <c r="G34" s="86"/>
      <c r="H34" s="86"/>
      <c r="I34" s="86"/>
    </row>
    <row r="35" spans="2:9" x14ac:dyDescent="0.45">
      <c r="B35" s="31" t="s">
        <v>24</v>
      </c>
      <c r="C35" s="86" t="s">
        <v>37</v>
      </c>
      <c r="D35" s="86"/>
      <c r="E35" s="86"/>
      <c r="F35" s="86"/>
      <c r="G35" s="86"/>
      <c r="H35" s="86"/>
      <c r="I35" s="86"/>
    </row>
    <row r="36" spans="2:9" x14ac:dyDescent="0.45">
      <c r="B36" s="31" t="s">
        <v>9</v>
      </c>
      <c r="C36" s="86" t="s">
        <v>50</v>
      </c>
      <c r="D36" s="86"/>
      <c r="E36" s="86"/>
      <c r="F36" s="86"/>
      <c r="G36" s="86"/>
      <c r="H36" s="86"/>
      <c r="I36" s="86"/>
    </row>
    <row r="37" spans="2:9" x14ac:dyDescent="0.45">
      <c r="B37" s="31" t="s">
        <v>12</v>
      </c>
      <c r="C37" s="86" t="s">
        <v>38</v>
      </c>
      <c r="D37" s="86"/>
      <c r="E37" s="86"/>
      <c r="F37" s="86"/>
      <c r="G37" s="86"/>
      <c r="H37" s="86"/>
      <c r="I37" s="86"/>
    </row>
    <row r="38" spans="2:9" x14ac:dyDescent="0.45">
      <c r="B38" s="31" t="s">
        <v>13</v>
      </c>
      <c r="C38" s="86" t="s">
        <v>51</v>
      </c>
      <c r="D38" s="86"/>
      <c r="E38" s="86"/>
      <c r="F38" s="86"/>
      <c r="G38" s="86"/>
      <c r="H38" s="86"/>
      <c r="I38" s="86"/>
    </row>
    <row r="39" spans="2:9" x14ac:dyDescent="0.45">
      <c r="B39" s="32" t="s">
        <v>27</v>
      </c>
      <c r="C39" s="118" t="s">
        <v>39</v>
      </c>
      <c r="D39" s="118"/>
      <c r="E39" s="118"/>
      <c r="F39" s="118"/>
      <c r="G39" s="118"/>
      <c r="H39" s="118"/>
      <c r="I39" s="118"/>
    </row>
  </sheetData>
  <mergeCells count="17">
    <mergeCell ref="C39:I39"/>
    <mergeCell ref="C32:I32"/>
    <mergeCell ref="C33:I33"/>
    <mergeCell ref="C34:I34"/>
    <mergeCell ref="C35:I35"/>
    <mergeCell ref="C36:I36"/>
    <mergeCell ref="C37:I37"/>
    <mergeCell ref="F2:H2"/>
    <mergeCell ref="B1:C2"/>
    <mergeCell ref="A1:A2"/>
    <mergeCell ref="B4:H4"/>
    <mergeCell ref="C38:I38"/>
    <mergeCell ref="C31:I31"/>
    <mergeCell ref="B6:B8"/>
    <mergeCell ref="B9:B11"/>
    <mergeCell ref="B12:B14"/>
    <mergeCell ref="F1:H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&amp;R【書式５ｰ入学】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実態把握票</vt:lpstr>
      <vt:lpstr>データシート</vt:lpstr>
      <vt:lpstr>データシート!Print_Area</vt:lpstr>
      <vt:lpstr>実態把握票!Print_Area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紋高養_015</cp:lastModifiedBy>
  <cp:lastPrinted>2025-06-13T00:40:00Z</cp:lastPrinted>
  <dcterms:created xsi:type="dcterms:W3CDTF">2021-02-12T06:30:58Z</dcterms:created>
  <dcterms:modified xsi:type="dcterms:W3CDTF">2025-06-13T00:44:41Z</dcterms:modified>
</cp:coreProperties>
</file>